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omments2.xml" ContentType="application/vnd.openxmlformats-officedocument.spreadsheetml.comments+xml"/>
  <Override PartName="/xl/comments3.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xl/webextensions/taskpanes.xml" ContentType="application/vnd.ms-office.webextensiontaskpanes+xml"/>
  <Override PartName="/xl/webextensions/webextension1.xml" ContentType="application/vnd.ms-office.webextensio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11/relationships/webextensiontaskpanes" Target="xl/webextensions/taskpanes.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https://prainc.sharepoint.com/sites/HousingandIncomeSupports/Shared Documents/Idaho SOAR/Worksheets for Website/"/>
    </mc:Choice>
  </mc:AlternateContent>
  <xr:revisionPtr revIDLastSave="47" documentId="8_{26855255-35D8-4264-A7C0-F7818B185CAB}" xr6:coauthVersionLast="47" xr6:coauthVersionMax="47" xr10:uidLastSave="{70CFD6A3-71C5-4A36-8BED-3F936A7FCAAF}"/>
  <bookViews>
    <workbookView xWindow="12050" yWindow="790" windowWidth="26150" windowHeight="19940" firstSheet="1" activeTab="1" xr2:uid="{00000000-000D-0000-FFFF-FFFF00000000}"/>
  </bookViews>
  <sheets>
    <sheet name="Introduction and Definitions" sheetId="7" r:id="rId1"/>
    <sheet name="Instructions" sheetId="8" r:id="rId2"/>
    <sheet name="SSI - Work and Unearned Income" sheetId="1" r:id="rId3"/>
    <sheet name="SSDI - Trial Work Period" sheetId="5" r:id="rId4"/>
    <sheet name="SSDI - Extended Period Elig." sheetId="6" r:id="rId5"/>
  </sheets>
  <definedNames>
    <definedName name="_xlnm.Print_Area" localSheetId="1">Instructions!$A$1:$K$46</definedName>
    <definedName name="_xlnm.Print_Area" localSheetId="0">'Introduction and Definitions'!$A$1:$M$31</definedName>
    <definedName name="_xlnm.Print_Area" localSheetId="2">'SSI - Work and Unearned Income'!$A$1:$G$29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23" i="1" l="1"/>
  <c r="B17" i="1"/>
  <c r="J22" i="6"/>
  <c r="F22" i="6"/>
  <c r="H3" i="5"/>
  <c r="H78" i="5" s="1"/>
  <c r="H77" i="5"/>
  <c r="H76" i="5"/>
  <c r="H75" i="5"/>
  <c r="H74" i="5"/>
  <c r="H73" i="5"/>
  <c r="H72" i="5"/>
  <c r="H71" i="5"/>
  <c r="H70" i="5"/>
  <c r="H69" i="5"/>
  <c r="H68" i="5"/>
  <c r="H67" i="5"/>
  <c r="H66" i="5"/>
  <c r="H65" i="5"/>
  <c r="H64" i="5"/>
  <c r="H63" i="5"/>
  <c r="H62" i="5"/>
  <c r="H61" i="5"/>
  <c r="H60" i="5"/>
  <c r="H59" i="5"/>
  <c r="H58" i="5"/>
  <c r="H34" i="5"/>
  <c r="H53" i="5"/>
  <c r="H52" i="5"/>
  <c r="H51" i="5"/>
  <c r="H50" i="5"/>
  <c r="H49" i="5"/>
  <c r="H48" i="5"/>
  <c r="H47" i="5"/>
  <c r="H46" i="5"/>
  <c r="H45" i="5"/>
  <c r="H44" i="5"/>
  <c r="H43" i="5"/>
  <c r="H42" i="5"/>
  <c r="H41" i="5"/>
  <c r="H40" i="5"/>
  <c r="H39" i="5"/>
  <c r="H38" i="5"/>
  <c r="H37" i="5"/>
  <c r="H36" i="5"/>
  <c r="H35" i="5"/>
  <c r="H33" i="5"/>
  <c r="H32" i="5"/>
  <c r="H31" i="5"/>
  <c r="H30" i="5"/>
  <c r="H29" i="5"/>
  <c r="F10" i="6"/>
  <c r="F11" i="6"/>
  <c r="F12" i="6"/>
  <c r="F13" i="6"/>
  <c r="F14" i="6"/>
  <c r="F15" i="6"/>
  <c r="F16" i="6"/>
  <c r="F17" i="6"/>
  <c r="F18" i="6"/>
  <c r="F19" i="6"/>
  <c r="F20" i="6"/>
  <c r="F21" i="6"/>
  <c r="F9" i="6"/>
  <c r="F27" i="6"/>
  <c r="F28" i="6"/>
  <c r="F29" i="6"/>
  <c r="F30" i="6"/>
  <c r="F31" i="6"/>
  <c r="F32" i="6"/>
  <c r="F33" i="6"/>
  <c r="F34" i="6"/>
  <c r="F35" i="6"/>
  <c r="F36" i="6"/>
  <c r="F37" i="6"/>
  <c r="F38" i="6"/>
  <c r="F39" i="6"/>
  <c r="F40" i="6"/>
  <c r="F41" i="6"/>
  <c r="F42" i="6"/>
  <c r="F43" i="6"/>
  <c r="F44" i="6"/>
  <c r="F45" i="6"/>
  <c r="F46" i="6"/>
  <c r="F47" i="6"/>
  <c r="F48" i="6"/>
  <c r="B9" i="1"/>
  <c r="F8" i="1" s="1"/>
  <c r="B16" i="1"/>
  <c r="B14" i="1"/>
  <c r="B18" i="1"/>
  <c r="J27" i="6"/>
  <c r="J28" i="6"/>
  <c r="J29" i="6"/>
  <c r="J30" i="6"/>
  <c r="J31" i="6"/>
  <c r="J32" i="6"/>
  <c r="J33" i="6"/>
  <c r="J34" i="6"/>
  <c r="J35" i="6"/>
  <c r="J36" i="6"/>
  <c r="J37" i="6"/>
  <c r="J38" i="6"/>
  <c r="J39" i="6"/>
  <c r="J40" i="6"/>
  <c r="J41" i="6"/>
  <c r="J42" i="6"/>
  <c r="J43" i="6"/>
  <c r="J44" i="6"/>
  <c r="J45" i="6"/>
  <c r="J46" i="6"/>
  <c r="J47" i="6"/>
  <c r="J48" i="6"/>
  <c r="J10" i="6"/>
  <c r="J11" i="6"/>
  <c r="J12" i="6"/>
  <c r="J13" i="6"/>
  <c r="J14" i="6"/>
  <c r="J15" i="6"/>
  <c r="J16" i="6"/>
  <c r="J17" i="6"/>
  <c r="J18" i="6"/>
  <c r="J19" i="6"/>
  <c r="J20" i="6"/>
  <c r="J21" i="6"/>
  <c r="J9" i="6"/>
  <c r="H11" i="5"/>
  <c r="H10" i="5"/>
  <c r="H24" i="5"/>
  <c r="H23" i="5"/>
  <c r="H12" i="5"/>
  <c r="H13" i="5"/>
  <c r="H14" i="5"/>
  <c r="H15" i="5"/>
  <c r="H16" i="5"/>
  <c r="H17" i="5"/>
  <c r="H18" i="5"/>
  <c r="H19" i="5"/>
  <c r="H20" i="5"/>
  <c r="H21" i="5"/>
  <c r="H22" i="5"/>
  <c r="B11" i="1" l="1"/>
  <c r="B19" i="1"/>
  <c r="B21" i="1" s="1"/>
  <c r="B28" i="1" s="1"/>
  <c r="B29" i="1" s="1"/>
  <c r="F10" i="1" s="1"/>
  <c r="F9" i="1"/>
  <c r="H25" i="5"/>
  <c r="H54" i="5"/>
  <c r="F11" i="1"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Jen Elder</author>
  </authors>
  <commentList>
    <comment ref="B3" authorId="0" shapeId="0" xr:uid="{00000000-0006-0000-0200-000001000000}">
      <text>
        <r>
          <rPr>
            <b/>
            <sz val="12"/>
            <color indexed="81"/>
            <rFont val="Calibri Light"/>
            <family val="2"/>
            <scheme val="major"/>
          </rPr>
          <t>Unearned Income</t>
        </r>
        <r>
          <rPr>
            <sz val="12"/>
            <color indexed="81"/>
            <rFont val="Calibri Light"/>
            <family val="2"/>
            <scheme val="major"/>
          </rPr>
          <t xml:space="preserve"> is all income that is not earned, such as VA benefits, pensions, state disability payments, unemployment benefits, interest income, and cash from friends and relatives.</t>
        </r>
      </text>
    </comment>
    <comment ref="B5" authorId="0" shapeId="0" xr:uid="{00000000-0006-0000-0200-000002000000}">
      <text>
        <r>
          <rPr>
            <b/>
            <sz val="12"/>
            <color indexed="81"/>
            <rFont val="Calibri Light"/>
            <family val="2"/>
            <scheme val="major"/>
          </rPr>
          <t>PASS</t>
        </r>
        <r>
          <rPr>
            <sz val="12"/>
            <color indexed="81"/>
            <rFont val="Calibri Light"/>
            <family val="2"/>
            <scheme val="major"/>
          </rPr>
          <t xml:space="preserve"> = Plan to Achieve Self-Support
PASS allows an SSI recipient to save money for an educational or vocational goal in a separate account, which is not counted as a resource or countable income when determining his/her SSI payment.
The PASS must be written and approved by SSA, and the goal must be reasonable to attain in three years. 
</t>
        </r>
        <r>
          <rPr>
            <b/>
            <sz val="12"/>
            <color indexed="81"/>
            <rFont val="Calibri Light"/>
            <family val="2"/>
            <scheme val="major"/>
          </rPr>
          <t xml:space="preserve">If the individual has an approved PASS Plan, put the amount that SSA has approved them to set aside here, as a positive value. </t>
        </r>
        <r>
          <rPr>
            <sz val="12"/>
            <color indexed="81"/>
            <rFont val="Calibri Light"/>
            <family val="2"/>
            <scheme val="major"/>
          </rPr>
          <t xml:space="preserve">
</t>
        </r>
        <r>
          <rPr>
            <b/>
            <sz val="12"/>
            <color indexed="81"/>
            <rFont val="Calibri Light"/>
            <family val="2"/>
            <scheme val="major"/>
          </rPr>
          <t xml:space="preserve">
</t>
        </r>
        <r>
          <rPr>
            <sz val="12"/>
            <color indexed="81"/>
            <rFont val="Calibri Light"/>
            <family val="2"/>
            <scheme val="major"/>
          </rPr>
          <t>For more information about PASS: https://www.ssa.gov/redbook/</t>
        </r>
      </text>
    </comment>
    <comment ref="B6" authorId="0" shapeId="0" xr:uid="{00000000-0006-0000-0200-000003000000}">
      <text>
        <r>
          <rPr>
            <b/>
            <sz val="12"/>
            <color indexed="81"/>
            <rFont val="Calibri Light"/>
            <family val="2"/>
            <scheme val="major"/>
          </rPr>
          <t>IRWE</t>
        </r>
        <r>
          <rPr>
            <sz val="12"/>
            <color indexed="81"/>
            <rFont val="Calibri Light"/>
            <family val="2"/>
            <scheme val="major"/>
          </rPr>
          <t xml:space="preserve"> = An out-of-pocket expense that enables the person to go to work. Social Security does not reimburse beneficiaries for IRWEs, but rather reduces the calculated countable income
The expense must be related to the disability, such as medication co-pays, special equipment, service animals, and special transportation. 
Ex: Medication co-pays of $50/month may be IRWEs if the medication is related to the person's disabling condition and enables them to go to work. 
</t>
        </r>
        <r>
          <rPr>
            <b/>
            <sz val="12"/>
            <color indexed="81"/>
            <rFont val="Calibri Light"/>
            <family val="2"/>
            <scheme val="major"/>
          </rPr>
          <t>Add any IRWEs the beneficiary may have here, as a positive value.</t>
        </r>
        <r>
          <rPr>
            <sz val="12"/>
            <color indexed="81"/>
            <rFont val="Calibri Light"/>
            <family val="2"/>
            <scheme val="major"/>
          </rPr>
          <t xml:space="preserve">
</t>
        </r>
        <r>
          <rPr>
            <b/>
            <sz val="12"/>
            <color indexed="81"/>
            <rFont val="Calibri Light"/>
            <family val="2"/>
            <scheme val="major"/>
          </rPr>
          <t xml:space="preserve">
</t>
        </r>
        <r>
          <rPr>
            <sz val="12"/>
            <color indexed="81"/>
            <rFont val="Calibri Light"/>
            <family val="2"/>
            <scheme val="major"/>
          </rPr>
          <t>For more information about IRWEs: https://www.ssa.gov/redbook/</t>
        </r>
      </text>
    </comment>
    <comment ref="C26" authorId="0" shapeId="0" xr:uid="{00000000-0006-0000-0200-000004000000}">
      <text>
        <r>
          <rPr>
            <b/>
            <sz val="9"/>
            <color indexed="81"/>
            <rFont val="Tahoma"/>
            <family val="2"/>
          </rPr>
          <t>SSI Federal Benefit rates change yearly. Check here for the most current amount: https://www.ssa.gov/oact/cola/SSIamts.html</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Jen Elder</author>
  </authors>
  <commentList>
    <comment ref="E3" authorId="0" shapeId="0" xr:uid="{00000000-0006-0000-0300-000001000000}">
      <text>
        <r>
          <rPr>
            <b/>
            <sz val="9"/>
            <color indexed="81"/>
            <rFont val="Tahoma"/>
            <family val="2"/>
          </rPr>
          <t>The Trial Work Period amounts may increase each year. You can find the most current amounts here: https://www.ssa.gov/oact/cola/twp.html</t>
        </r>
        <r>
          <rPr>
            <sz val="9"/>
            <color indexed="81"/>
            <rFont val="Tahoma"/>
            <family val="2"/>
          </rPr>
          <t xml:space="preserve">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Jen Elder</author>
  </authors>
  <commentList>
    <comment ref="A6" authorId="0" shapeId="0" xr:uid="{00000000-0006-0000-0400-000001000000}">
      <text>
        <r>
          <rPr>
            <b/>
            <sz val="12"/>
            <color indexed="81"/>
            <rFont val="Calibri Light"/>
            <family val="2"/>
            <scheme val="major"/>
          </rPr>
          <t xml:space="preserve">Definitions: </t>
        </r>
        <r>
          <rPr>
            <sz val="12"/>
            <color indexed="81"/>
            <rFont val="Calibri Light"/>
            <family val="2"/>
            <scheme val="major"/>
          </rPr>
          <t xml:space="preserve">
</t>
        </r>
        <r>
          <rPr>
            <b/>
            <sz val="12"/>
            <color indexed="81"/>
            <rFont val="Calibri Light"/>
            <family val="2"/>
            <scheme val="major"/>
          </rPr>
          <t xml:space="preserve">IRWE </t>
        </r>
        <r>
          <rPr>
            <sz val="12"/>
            <color indexed="81"/>
            <rFont val="Calibri Light"/>
            <family val="2"/>
            <scheme val="major"/>
          </rPr>
          <t xml:space="preserve">= An out-of-pocket expense that enables the person to go to work. Social Security does not reimburse beneficiaries for IRWEs, but rather reduces the calculated countable income
- The expense must be related to the disability, such as medication co-pays, special equipment, service animals, and special transportation. 
- Ex: Medication co-pays of $50/month may be IRWEs if the medication is related to the person's disabling condition and enables them to go to work. 
</t>
        </r>
        <r>
          <rPr>
            <b/>
            <sz val="12"/>
            <color indexed="81"/>
            <rFont val="Calibri Light"/>
            <family val="2"/>
            <scheme val="major"/>
          </rPr>
          <t>Subsidy</t>
        </r>
        <r>
          <rPr>
            <sz val="12"/>
            <color indexed="81"/>
            <rFont val="Calibri Light"/>
            <family val="2"/>
            <scheme val="major"/>
          </rPr>
          <t xml:space="preserve"> = Support provided by the employer that may result in the beneficiary receiving more pay than the value of services provided. This is quantified as an implied value of extra support received on the job. 
- Ex: Extra hours of supervision; Job coach or mentor; Reduced or easier workload
- The subsidized worker earns the same pay as other workers doing the same job, but has extra supports and may have a reduced workload. Ex: A subsidized worker may have a job coach that is valued at $50/week, so that $50/week may be counted as a subsidy when considering if the worker is earning over SGA.
</t>
        </r>
        <r>
          <rPr>
            <sz val="9"/>
            <color indexed="81"/>
            <rFont val="Tahoma"/>
            <family val="2"/>
          </rPr>
          <t xml:space="preserve">
</t>
        </r>
      </text>
    </comment>
    <comment ref="G8" authorId="0" shapeId="0" xr:uid="{00000000-0006-0000-0400-000002000000}">
      <text>
        <r>
          <rPr>
            <b/>
            <sz val="12"/>
            <color indexed="81"/>
            <rFont val="Calibri Light"/>
            <family val="2"/>
            <scheme val="major"/>
          </rPr>
          <t xml:space="preserve">Reminder: 
</t>
        </r>
        <r>
          <rPr>
            <sz val="12"/>
            <color indexed="81"/>
            <rFont val="Calibri Light"/>
            <family val="2"/>
            <scheme val="major"/>
          </rPr>
          <t>Be sure to double check the SGA amount for the year during which the beneficiary worked</t>
        </r>
        <r>
          <rPr>
            <sz val="9"/>
            <color indexed="81"/>
            <rFont val="Tahoma"/>
            <family val="2"/>
          </rPr>
          <t xml:space="preserve">
</t>
        </r>
      </text>
    </comment>
    <comment ref="I8" authorId="0" shapeId="0" xr:uid="{00000000-0006-0000-0400-000003000000}">
      <text>
        <r>
          <rPr>
            <b/>
            <sz val="12"/>
            <color indexed="81"/>
            <rFont val="Calibri Light"/>
            <family val="2"/>
            <scheme val="major"/>
          </rPr>
          <t xml:space="preserve">Unearned Income </t>
        </r>
        <r>
          <rPr>
            <sz val="12"/>
            <color indexed="81"/>
            <rFont val="Calibri Light"/>
            <family val="2"/>
            <scheme val="major"/>
          </rPr>
          <t>is all income that is not earned, such as VA benefits, pensions, state disability payments, unemployment benefits, interest income, and cash from friends and relatives.</t>
        </r>
      </text>
    </comment>
    <comment ref="G26" authorId="0" shapeId="0" xr:uid="{00000000-0006-0000-0400-000004000000}">
      <text>
        <r>
          <rPr>
            <b/>
            <sz val="12"/>
            <color indexed="81"/>
            <rFont val="Calibri Light"/>
            <family val="2"/>
            <scheme val="major"/>
          </rPr>
          <t xml:space="preserve">Reminder: 
</t>
        </r>
        <r>
          <rPr>
            <sz val="12"/>
            <color indexed="81"/>
            <rFont val="Calibri Light"/>
            <family val="2"/>
            <scheme val="major"/>
          </rPr>
          <t>Be sure to double check the SGA amount for the year during which the beneficiary worked</t>
        </r>
        <r>
          <rPr>
            <sz val="9"/>
            <color indexed="81"/>
            <rFont val="Tahoma"/>
            <family val="2"/>
          </rPr>
          <t xml:space="preserve">
</t>
        </r>
      </text>
    </comment>
    <comment ref="I26" authorId="0" shapeId="0" xr:uid="{00000000-0006-0000-0400-000005000000}">
      <text>
        <r>
          <rPr>
            <b/>
            <sz val="12"/>
            <color indexed="81"/>
            <rFont val="Calibri Light"/>
            <family val="2"/>
            <scheme val="major"/>
          </rPr>
          <t xml:space="preserve">Unearned Income </t>
        </r>
        <r>
          <rPr>
            <sz val="12"/>
            <color indexed="81"/>
            <rFont val="Calibri Light"/>
            <family val="2"/>
            <scheme val="major"/>
          </rPr>
          <t>is all income that is not earned, such as VA benefits, pensions, state disability payments, unemployment benefits, interest income, and cash from friends and relatives.</t>
        </r>
      </text>
    </comment>
  </commentList>
</comments>
</file>

<file path=xl/sharedStrings.xml><?xml version="1.0" encoding="utf-8"?>
<sst xmlns="http://schemas.openxmlformats.org/spreadsheetml/2006/main" count="178" uniqueCount="132">
  <si>
    <t xml:space="preserve">Disclaimer: Estimates provided by this tool are for informational purposes only and are not a replacement for individual benefits planning assistance from a Work Incentives Specialist. SSA will make the official determination when wages are reported to them. Information provided in this tool should not be considered as legal advice or policy guidance from the VA or SSA. </t>
  </si>
  <si>
    <t>Definitions</t>
  </si>
  <si>
    <t>General Terms</t>
  </si>
  <si>
    <r>
      <rPr>
        <b/>
        <sz val="11"/>
        <color theme="1"/>
        <rFont val="Calibri"/>
        <family val="2"/>
        <scheme val="minor"/>
      </rPr>
      <t>Earned Income</t>
    </r>
    <r>
      <rPr>
        <sz val="11"/>
        <color theme="1"/>
        <rFont val="Calibri"/>
        <family val="2"/>
        <scheme val="minor"/>
      </rPr>
      <t xml:space="preserve"> is all income from paid employment. The SSI calculator will provide assistance in estimating gross monthly wages. </t>
    </r>
  </si>
  <si>
    <r>
      <rPr>
        <b/>
        <sz val="11"/>
        <color theme="1"/>
        <rFont val="Calibri"/>
        <family val="2"/>
        <scheme val="minor"/>
      </rPr>
      <t>Unearned Income</t>
    </r>
    <r>
      <rPr>
        <sz val="11"/>
        <color theme="1"/>
        <rFont val="Calibri"/>
        <family val="2"/>
        <scheme val="minor"/>
      </rPr>
      <t xml:space="preserve"> is all income that is not earned, such as VA benefits, pensions, state disability payments, unemployment benefits, interest income, and cash from friends and relatives.</t>
    </r>
  </si>
  <si>
    <t>SSA Disability Benefit Programs</t>
  </si>
  <si>
    <r>
      <rPr>
        <b/>
        <sz val="11.5"/>
        <color theme="1"/>
        <rFont val="Calibri"/>
        <family val="2"/>
        <scheme val="minor"/>
      </rPr>
      <t>Supplemental Security Income (SSI)</t>
    </r>
    <r>
      <rPr>
        <sz val="11.5"/>
        <color theme="1"/>
        <rFont val="Calibri"/>
        <family val="2"/>
        <scheme val="minor"/>
      </rPr>
      <t xml:space="preserve"> is a needs-based program for individuals who are age 65 or over, blind, or disabled, and who have limited resources and income. The Federal Benefit Rate (FBR) for SSI is the maximum monthly amount of SSI Federal cash benefits someone can receive; some states provide a cash supplement in addition to the FBR amount. </t>
    </r>
  </si>
  <si>
    <r>
      <rPr>
        <b/>
        <sz val="11.5"/>
        <color theme="1"/>
        <rFont val="Calibri"/>
        <family val="2"/>
        <scheme val="minor"/>
      </rPr>
      <t>Social Security Disability Insurance (SSDI)</t>
    </r>
    <r>
      <rPr>
        <sz val="11.5"/>
        <color theme="1"/>
        <rFont val="Calibri"/>
        <family val="2"/>
        <scheme val="minor"/>
      </rPr>
      <t xml:space="preserve"> provides benefits to individuals and certain family members who are insured by Social Security through contributions made through payroll taxes. Eligible individuals cannot work at a substantial gainful level due to a disabling condition. SSDI eligibility does not take into account assets or resources. </t>
    </r>
  </si>
  <si>
    <t>SSA Work Incentives*</t>
  </si>
  <si>
    <r>
      <rPr>
        <b/>
        <sz val="11.5"/>
        <color theme="1"/>
        <rFont val="Calibri"/>
        <family val="2"/>
        <scheme val="minor"/>
      </rPr>
      <t xml:space="preserve">Plan to Achieve Self-Support (PASS) </t>
    </r>
    <r>
      <rPr>
        <sz val="11.5"/>
        <color theme="1"/>
        <rFont val="Calibri"/>
        <family val="2"/>
        <scheme val="minor"/>
      </rPr>
      <t xml:space="preserve">allows an SSI recipient to save money for an educational or vocational goal in a separate account, which is not counted as a resource or countable income when determining his or her SSI payment. The PASS must be written and approved by SSA, and the goal must be reasonable to attain in three years. </t>
    </r>
  </si>
  <si>
    <t xml:space="preserve">Example: A beneficiary may have an SSA-approved PASS to save $200/month towards culinary school tuition. This would not be included as "countable income" when determining the SSI benefit amount and would not be counted towards the $2000 resource limit for unmarried adults. </t>
  </si>
  <si>
    <r>
      <rPr>
        <b/>
        <sz val="11.5"/>
        <color theme="1"/>
        <rFont val="Calibri"/>
        <family val="2"/>
        <scheme val="minor"/>
      </rPr>
      <t>Impairment Related Work Expense (IRWE):</t>
    </r>
    <r>
      <rPr>
        <sz val="11.5"/>
        <color theme="1"/>
        <rFont val="Calibri"/>
        <family val="2"/>
        <scheme val="minor"/>
      </rPr>
      <t xml:space="preserve"> An out-of-pocket expense that enables the person to go to work. Social Security does not reimburse beneficiaries for IRWEs, but rather reduces the calculated countable income. The expense must be related to the disability, such as medication co-pays, special equipment, service animals, and special transportation. </t>
    </r>
  </si>
  <si>
    <t xml:space="preserve">Example: Medication co-pays of $50/month may be IRWEs if the medication is related to the person's disabling condition and enables them to go to work. </t>
  </si>
  <si>
    <t>SSDI-Only Work Incentives</t>
  </si>
  <si>
    <r>
      <rPr>
        <b/>
        <sz val="11.5"/>
        <color theme="1"/>
        <rFont val="Calibri"/>
        <family val="2"/>
        <scheme val="minor"/>
      </rPr>
      <t xml:space="preserve">Trial Work Period (TWP) </t>
    </r>
    <r>
      <rPr>
        <sz val="11.5"/>
        <color theme="1"/>
        <rFont val="Calibri"/>
        <family val="2"/>
        <scheme val="minor"/>
      </rPr>
      <t>allows SSDI beneficiaries to test their ability to work for at least nine months, without affecting benefits. During the TWP, beneficiaries receive full benefits, regardless of how high their earnings are. SSA currently allows nine months of trial work, which do not need to be consecutive, within a rolling 60-month period.</t>
    </r>
  </si>
  <si>
    <r>
      <rPr>
        <b/>
        <sz val="11.5"/>
        <color theme="1"/>
        <rFont val="Calibri"/>
        <family val="2"/>
        <scheme val="minor"/>
      </rPr>
      <t xml:space="preserve">The Extended Period of Eligibility (EPE) </t>
    </r>
    <r>
      <rPr>
        <sz val="11.5"/>
        <color theme="1"/>
        <rFont val="Calibri"/>
        <family val="2"/>
        <scheme val="minor"/>
      </rPr>
      <t xml:space="preserve">for SSDI beneficiaries begins the first month after the Trial Work Period (TWP), even if the beneficiary is not working that month. The EPE is 36 consecutive months, during which beneficiaries will receive SSDI cash benefits in any month that he or she works and earns below the SGA threshold. </t>
    </r>
  </si>
  <si>
    <r>
      <rPr>
        <b/>
        <sz val="11.5"/>
        <color theme="1"/>
        <rFont val="Calibri"/>
        <family val="2"/>
        <scheme val="minor"/>
      </rPr>
      <t xml:space="preserve">Subsidy: </t>
    </r>
    <r>
      <rPr>
        <sz val="11.5"/>
        <color theme="1"/>
        <rFont val="Calibri"/>
        <family val="2"/>
        <scheme val="minor"/>
      </rPr>
      <t>Support provided by the employer that may result in the beneficiary receiving more pay than the value of services provided. This is quantified as an implied value of extra support received on the job. The subsidized worker earns the same pay as other workers doing the same job, but has extra supports and may have a reduced workload.</t>
    </r>
  </si>
  <si>
    <t xml:space="preserve">Example: A subsidized worker may have a job coach that is valued at $50/week, so that $50/week may be counted as a subsidy when considering if the worker is earning over SGA.
</t>
  </si>
  <si>
    <t>Expedited Reinstatement of Benefits (SSI and SSDI)</t>
  </si>
  <si>
    <t>While not covered in these calculators, both SSI and SSDI recipients are able to apply for Expedited Reinstatement of Benefits for five years after they lose eligibility for benefits based on earnings from employment. This safety net allows an expedited return to payment and medical benefits, without a new disability application, for those who can no longer work above SGA. Social Security will review the request to determine if the disabling condition is the same as, or related to, the impairment in the original claim, and applicants can receive up to six months of provisional benefits while the decision is processed.</t>
  </si>
  <si>
    <t>Calculator Instructions</t>
  </si>
  <si>
    <t>SSI Calculator: Employment and Unearned Income</t>
  </si>
  <si>
    <t>Overview</t>
  </si>
  <si>
    <t xml:space="preserve">Since SSI is a needs-based program, additional income from employment or VA benefits will affect the cash benefit amount. SSA classifies VA benefits as “unearned income,” since it does not come from paid employment. As such, it will be deducted dollar for dollar from the SSI federal payment amount, after a general exclusion of $20. All SSI recipients are eligible for this exclusion, in which the first $20 of earned or unearned income is not counted against their SSI payment. For earned income, SSA will count $1 for every $2 earned after other deductions, such as PASS or IRWE, are excluded. </t>
  </si>
  <si>
    <t>Using the Calculator</t>
  </si>
  <si>
    <t>SSDI Calculator: Income during the Trial Work Period</t>
  </si>
  <si>
    <t xml:space="preserve">1. Review the table at the top of the calculator, which shows threshold amounts for TWP months. A month of employment counts as a “TWP month" if gross earnings are over the threshold, which changes each year. </t>
  </si>
  <si>
    <t xml:space="preserve">2. In the main table, for each month that the beneficiary worked, fill in the gross wages, SSDI cash benefit amount, and any unearned income received. </t>
  </si>
  <si>
    <t xml:space="preserve">3. Based on the gross wages received for the month, use the drop down to choose 'yes' or 'no' if they met the threshold for it to count as a TWP month. </t>
  </si>
  <si>
    <t>a. Note that the beneficiary will continue to receive his or her full SSDI check both in months during which wages are below the TWP threshold amount and in the nine trial work months</t>
  </si>
  <si>
    <t>4. The box in the upper right-hand corner of the calculator will track the number of TWP months a beneficiary has used in the rolling 60-month period</t>
  </si>
  <si>
    <t>5. When the nine months of trial work are complete, the extended period of eligibility (EPE) begins. When the orange EPE indicator at the bottom of the table changes to "Yes," begin tracking income using the SSDI: Extended Period of Eligibility Calculator</t>
  </si>
  <si>
    <t>While this calculator is a helpful tool to track trial work months, the beneficiary should also be in contact with SSA to ensure that months are being accurately tracked at SSA. The beneficiary can print this calculator to use as a reference when speaking with SSA!</t>
  </si>
  <si>
    <t>SSDI Calculator: Extended Period of Eligibility</t>
  </si>
  <si>
    <t>Key Instructions for the EPE:</t>
  </si>
  <si>
    <t>1. The first month in which the beneficiary works and earns over SGA in the EPE, SSA will cease cash benefits after a three month grace period, including that first month worked</t>
  </si>
  <si>
    <t xml:space="preserve">2. After this grace period, SSA will pay full SSDI benefits for any month in which counted earnings from work are below SGA. </t>
  </si>
  <si>
    <t xml:space="preserve">3. Countable income can be reduced if the beneficiary has subsidies or impairment-related work expenses (see Definitions tab). If those exclusions result in the counted income being under the SGA threshold, the beneficiary will receive their entire SSDI check for the month. </t>
  </si>
  <si>
    <t xml:space="preserve">1. In the main table, for each month that the beneficiary worked, fill in the gross wages, SSDI cash benefit amount, and any unearned income received. </t>
  </si>
  <si>
    <t xml:space="preserve">2. If the beneficiary has any documented subsidies or IRWEs, add those as positive amounts in the row for the month. </t>
  </si>
  <si>
    <t xml:space="preserve">3. Based on the countable income received for the month (gross wages minus subsidies and IRWEs), use the drop down to choose 'yes' if the countable income was over the SGA threshold for that month. </t>
  </si>
  <si>
    <t xml:space="preserve">a. If the countable income is below SGA, the beneficiary will receive his or her entire SSDI check for that month. </t>
  </si>
  <si>
    <t xml:space="preserve">b. If the countable income is above SGA, the beneficiary will not receive his or her SSDI check and it will not show up in the Total Income column for that month. There are no partial SSDI checks. </t>
  </si>
  <si>
    <t xml:space="preserve">If the beneficiary is not working above SGA and  eligible for an SSDI benefit payment on the 37th month of the EPE, benefits will continue until the beneficiary: 1) works above SGA for one month, or 2) medically recovers. If the beneficiary stops working in the 5 years following completion of the EPE, he or she may be eligible for Expedited Reinstatement of Benefits (EXR). More information about EXR is here: https://www.ssa.gov/redbook/. </t>
  </si>
  <si>
    <t>To estimate total gross monthly income, fill in the box below using monthly amounts:</t>
  </si>
  <si>
    <t>Calculating Gross Monthly Wages</t>
  </si>
  <si>
    <t>Unearned Income (VA or state benefits, etc.)</t>
  </si>
  <si>
    <t>Hourly Pay</t>
  </si>
  <si>
    <t>Gross Monthly Wages (before taxes)</t>
  </si>
  <si>
    <t>Hours Worked (monthly)</t>
  </si>
  <si>
    <t>Plan to Achieve Self-Support (PASS)</t>
  </si>
  <si>
    <t>Gross Monthly Wages (pre-tax)</t>
  </si>
  <si>
    <t>Impairment Related Work Expenses (IRWEs)</t>
  </si>
  <si>
    <t>Total Monthly Income (Before Taxes)</t>
  </si>
  <si>
    <t>Unearned Income</t>
  </si>
  <si>
    <t>Unearned Income (VA benefits, state benefits, etc.)</t>
  </si>
  <si>
    <t>Gross Monthly Wages</t>
  </si>
  <si>
    <t>General Income Exclusion</t>
  </si>
  <si>
    <t>SSI Benefit Check</t>
  </si>
  <si>
    <t>Total Countable Unearned Income</t>
  </si>
  <si>
    <t>Total Gross Monthly Income</t>
  </si>
  <si>
    <t>Earned Income from Wages</t>
  </si>
  <si>
    <t>Earned Income Exclusion</t>
  </si>
  <si>
    <t xml:space="preserve">Any remaining General Income Exclusion </t>
  </si>
  <si>
    <t>PASS Plan</t>
  </si>
  <si>
    <t>Gross wages, after subtracting exclusions</t>
  </si>
  <si>
    <t>÷ 2</t>
  </si>
  <si>
    <t>Divide by 2 (SSA counts $1 for every $2 earned)</t>
  </si>
  <si>
    <t>Total Countable Earned Income</t>
  </si>
  <si>
    <t>Total Countable Income (Unearned + Earned)</t>
  </si>
  <si>
    <t>Calculating SSI Benefit Amount</t>
  </si>
  <si>
    <t xml:space="preserve">Note: This calculator is for estimating income only. The Social Security Administration will make the official determination when you report your unearned income and wages. </t>
  </si>
  <si>
    <t>Add an SSI State Supplement (if applicable)</t>
  </si>
  <si>
    <t>Total Countable Income</t>
  </si>
  <si>
    <t>SSDI Calculator: Income During the Trial Work Period</t>
  </si>
  <si>
    <t>The Trial Work Period (TWP) allows SSDI beneficiaries to test their ability to work for at least 9 months, without affecting benefits. During the TWP, beneficiaries receive full benefits, regardless of how high their earnings are. SSA currently allows nine months of trial work, which do not need to be consecutive, within a rolling 60-month period.</t>
  </si>
  <si>
    <t>A month counts as a “trial work period (TWP) month" if gross earnings are over the threshold, which changes each year</t>
  </si>
  <si>
    <t>Trial Work Period Thresholds</t>
  </si>
  <si>
    <t>Number of TWP months used:</t>
  </si>
  <si>
    <t xml:space="preserve">In the table below, for each month that the beneficiary worked, fill in the gross wages, SSDI cash benefit, and any unearned income received. Based on the gross wages, check yes or no if they met the threshold for a TWP month. </t>
  </si>
  <si>
    <t>TWP Month</t>
  </si>
  <si>
    <t>Month/Year (mm/yyyy)</t>
  </si>
  <si>
    <t>Gross Wages (before taxes)</t>
  </si>
  <si>
    <t>TWP Month (Choose Yes/No)</t>
  </si>
  <si>
    <t>SSDI Cash Benefit</t>
  </si>
  <si>
    <t>Total Income</t>
  </si>
  <si>
    <t>When the 9 months of TWP are complete, the extended period of eligibility (EPE) begins. When the EPE indicator to the right changes to "Yes," begin tracking income using the SSDI: EPE Calculator</t>
  </si>
  <si>
    <t xml:space="preserve">Ready for the EPE? </t>
  </si>
  <si>
    <t>SSDI Calculator: Income During the Trial Work Period (page 2)</t>
  </si>
  <si>
    <t>SSDI Calculator: Income During the Trial Work Period (page 3)</t>
  </si>
  <si>
    <t xml:space="preserve">Key instructions for the EPE: </t>
  </si>
  <si>
    <t xml:space="preserve">3. Countable income can be reduced if the beneficiary has subsidies or impairment-related work expenses (see note for definitions). If those exclusions result in the counted income being under the SGA threshold, the beneficiary will receive their entire SSDI check for the month. </t>
  </si>
  <si>
    <t>EPE Month</t>
  </si>
  <si>
    <t>Subsidies</t>
  </si>
  <si>
    <t>IRWEs</t>
  </si>
  <si>
    <t xml:space="preserve">Counted Earned Income </t>
  </si>
  <si>
    <t>Above SGA (Yes/No)</t>
  </si>
  <si>
    <t>*The SGA threshold changes yearly, for current amounts visit: https://www.ssa.gov/oact/cola/sga.html</t>
  </si>
  <si>
    <t>SSDI Calculator: Extended Period of Eligibility (page 2)</t>
  </si>
  <si>
    <t>Continue tracking income received during the EPE using this calculator, until the beneficiary completes the 36-month period</t>
  </si>
  <si>
    <t xml:space="preserve">If you are not working above SGA and are eligible for an SSDI benefit payment on the 37th month of the EPE, benefits will continue until you: 1) work above SGA for one month, or 2) medically recover. If you stop working in the 5 years following completion of the EPE, you may be eligible for Expedited Reinstatement of Benefits (EXR). More information about EXR is here: https://www.ssa.gov/redbook/. </t>
  </si>
  <si>
    <t>2024 = $1,110/month</t>
  </si>
  <si>
    <t>2025 = $1,160/month</t>
  </si>
  <si>
    <t>2026 = $1,210/month</t>
  </si>
  <si>
    <t xml:space="preserve">4. The SSI Federal Benefit rate is located in cell B26. This rate may change each year. You can find the current rate here: https://www.ssa.gov/oact/cola/SSIamts.html. If the rate is increased from the 2026 amount of $994, you can enter the new amount as a positive value in this cell. </t>
  </si>
  <si>
    <t xml:space="preserve">The Extended Period of Eligibility (EPE) for SSDI beneficiaries begins the first month after the Trial Work Period (TWP), even if the beneficiary is not working that month. The EPE is 36 consecutive months, during which beneficiaries will receive SSDI cash benefits in any month that he or she works and earns below the Substantial Gainful Activity (SGA) threshold (2026 = $1,690/month). The SGA threshold changes yearly, for current amounts visit: https://www.ssa.gov/oact/cola/sga.html. </t>
  </si>
  <si>
    <r>
      <rPr>
        <b/>
        <sz val="11"/>
        <color theme="1"/>
        <rFont val="Calibri"/>
        <family val="2"/>
        <scheme val="minor"/>
      </rPr>
      <t>Substantial Gainful Activity (SGA):</t>
    </r>
    <r>
      <rPr>
        <sz val="11"/>
        <color theme="1"/>
        <rFont val="Calibri"/>
        <family val="2"/>
        <scheme val="minor"/>
      </rPr>
      <t xml:space="preserve"> When determining eligibility for disability benefits, SSA will evaluate if an individual is able to work at a substantial, gainful level, which is quantified by a monetary amount that changes each year. In 2026, SGA is $1,690 per month in gross wages. SGA amounts can be found here: https://www.ssa.gov/oact/cola/sga.html. </t>
    </r>
  </si>
  <si>
    <t>SSI Federal Benefit Rate ($994 in 2026)</t>
  </si>
  <si>
    <t>Annual Update Instructions</t>
  </si>
  <si>
    <t xml:space="preserve">a. Update SGA in line 10 </t>
  </si>
  <si>
    <t>a. Update SSI federal benefit rate in line 11</t>
  </si>
  <si>
    <t>b. Update SGA in line 32</t>
  </si>
  <si>
    <t>a. Update SSI federal benefit rate in B26</t>
  </si>
  <si>
    <t>a. Update SGA threshold in line 2</t>
  </si>
  <si>
    <t xml:space="preserve">1. Introduction and Definitions tab: </t>
  </si>
  <si>
    <t xml:space="preserve">2. Instructions tab: </t>
  </si>
  <si>
    <t>3. SSI tab:</t>
  </si>
  <si>
    <t>4. SSDI Trial Work Period:</t>
  </si>
  <si>
    <t xml:space="preserve">5. SSDI EPE Tab: </t>
  </si>
  <si>
    <t>a. Add updated TWP threshold in E4 and move the other years down</t>
  </si>
  <si>
    <t xml:space="preserve">The Extended Period of Eligibility (EPE) for SSDI beneficiaries begins the first month after the Trial Work Period (TWP), even if the beneficiary is not working that month. The EPE is 36 consecutive months, during which beneficiaries will receive SSDI cash benefits in any month that he or she works and earns below the Substantial Gainful Activity (SGA) threshold (e.g., 2026 = $1,690/month*). </t>
  </si>
  <si>
    <t>Password: Income</t>
  </si>
  <si>
    <t>Introduction to the Income and Benefits Calculators</t>
  </si>
  <si>
    <t xml:space="preserve">The Income and Benefits calculator is intended to provide an estimate of how individuals can combine income from Social Security Administration (SSA) disability benefits, the Department of Veterans Affairs (VA), and employment in order to maximize their income and housing stability. </t>
  </si>
  <si>
    <t>*These are common work incentives an SSI/SSDI beneficiary may utilize. Individuals are encouraged to contact SSA Work Incentives Specialists to discuss all available work incentives they may access. For more information about SSA Work Incentives, visit: https://www.ssa.gov/redbook/</t>
  </si>
  <si>
    <t xml:space="preserve">Individuals who work or receive VA disability benefits may also qualify to receive SSA benefits. For cash benefits, the receipt of VA benefits or income from work will affect SSI and SSDI differently. The following instructions provide a guide for using the calculators to estimate monthly income. </t>
  </si>
  <si>
    <t xml:space="preserve">1. If the individual needs assistance in calculating his or her gross monthly wages based on rate of pay and hours worked, fill out the table in the upper right-hand corner of the calculator. This can also be helpful to see how working additional hours would affect overall income. </t>
  </si>
  <si>
    <t xml:space="preserve">2. Fill in the orange box in the upper left-hand corner of the calculator, including any gross monthly wages (from step 1 or from the individual's paycheck) and any unearned income. If the individual has an established PASS or documented IRWE, include those as positive values in this table. </t>
  </si>
  <si>
    <t xml:space="preserve">3. The calculator will use these values to estimate the individual's total monthly income, before taxes. </t>
  </si>
  <si>
    <t xml:space="preserve">5. If the individual's state of residence has an SSI supplement, add that as a positive value in cell B27. If you are unsure if the state offers a supplement for SSI recipients, contact your local SSA office. </t>
  </si>
  <si>
    <t>This calculator is a great tool to show how employment income can help an individual who is receiving SSI increase his or her overall monthly income, without losing federal cash benefits. Print a copy of the completed calculator for the individual to keep!</t>
  </si>
  <si>
    <t xml:space="preserve">The Trial Work Period (TWP) allows SSDI beneficiaries to test their ability to work for at least 9 months, without affecting benefits. During the TWP, beneficiaries receive full SSDI benefits, regardless of how high their earnings are. SSA currently allows nine months of trial work, which do not need to be consecutive, within a rolling 60-month period. This calculator assists individuals who are receiving SSDI to track their TWP months.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</si>
</sst>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_(&quot;$&quot;* \(#,##0.00\);_(&quot;$&quot;* &quot;-&quot;??_);_(@_)"/>
    <numFmt numFmtId="164" formatCode="&quot;$&quot;#,##0.00"/>
  </numFmts>
  <fonts count="37"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i/>
      <sz val="11"/>
      <color rgb="FF7F7F7F"/>
      <name val="Calibri"/>
      <family val="2"/>
      <scheme val="minor"/>
    </font>
    <font>
      <b/>
      <sz val="11"/>
      <color theme="1"/>
      <name val="Calibri"/>
      <family val="2"/>
      <scheme val="minor"/>
    </font>
    <font>
      <b/>
      <sz val="14"/>
      <color theme="3"/>
      <name val="Calibri"/>
      <family val="2"/>
      <scheme val="minor"/>
    </font>
    <font>
      <b/>
      <sz val="14"/>
      <color theme="1"/>
      <name val="Calibri"/>
      <family val="2"/>
      <scheme val="minor"/>
    </font>
    <font>
      <b/>
      <sz val="16"/>
      <color theme="3"/>
      <name val="Calibri"/>
      <family val="2"/>
      <scheme val="minor"/>
    </font>
    <font>
      <u/>
      <sz val="20"/>
      <color theme="3"/>
      <name val="Calibri Light"/>
      <family val="2"/>
      <scheme val="major"/>
    </font>
    <font>
      <b/>
      <u/>
      <sz val="20"/>
      <color theme="3"/>
      <name val="Calibri Light"/>
      <family val="2"/>
      <scheme val="major"/>
    </font>
    <font>
      <i/>
      <sz val="10"/>
      <color rgb="FF7F7F7F"/>
      <name val="Calibri"/>
      <family val="2"/>
      <scheme val="minor"/>
    </font>
    <font>
      <i/>
      <sz val="12"/>
      <color rgb="FF7F7F7F"/>
      <name val="Calibri"/>
      <family val="2"/>
      <scheme val="minor"/>
    </font>
    <font>
      <b/>
      <sz val="11.5"/>
      <color theme="3"/>
      <name val="Calibri"/>
      <family val="2"/>
      <scheme val="minor"/>
    </font>
    <font>
      <sz val="12"/>
      <color theme="1"/>
      <name val="Calibri"/>
      <family val="2"/>
      <scheme val="minor"/>
    </font>
    <font>
      <sz val="9"/>
      <color indexed="81"/>
      <name val="Tahoma"/>
      <family val="2"/>
    </font>
    <font>
      <b/>
      <sz val="12"/>
      <color theme="3"/>
      <name val="Calibri"/>
      <family val="2"/>
      <scheme val="minor"/>
    </font>
    <font>
      <sz val="11.5"/>
      <color theme="1"/>
      <name val="Calibri"/>
      <family val="2"/>
      <scheme val="minor"/>
    </font>
    <font>
      <b/>
      <sz val="11.5"/>
      <color theme="1"/>
      <name val="Calibri"/>
      <family val="2"/>
      <scheme val="minor"/>
    </font>
    <font>
      <i/>
      <sz val="11.5"/>
      <color rgb="FF7F7F7F"/>
      <name val="Calibri"/>
      <family val="2"/>
      <scheme val="minor"/>
    </font>
    <font>
      <sz val="11"/>
      <color rgb="FF000000"/>
      <name val="Calibri"/>
      <family val="2"/>
      <scheme val="minor"/>
    </font>
    <font>
      <sz val="14"/>
      <color theme="1"/>
      <name val="Calibri"/>
      <family val="2"/>
      <scheme val="minor"/>
    </font>
    <font>
      <b/>
      <sz val="11"/>
      <color rgb="FF7F7F7F"/>
      <name val="Calibri"/>
      <family val="2"/>
      <scheme val="minor"/>
    </font>
    <font>
      <sz val="12"/>
      <color theme="3"/>
      <name val="Calibri"/>
      <family val="2"/>
      <scheme val="minor"/>
    </font>
    <font>
      <sz val="12"/>
      <color rgb="FF000000"/>
      <name val="Calibri"/>
      <family val="2"/>
      <scheme val="minor"/>
    </font>
    <font>
      <b/>
      <sz val="12"/>
      <color indexed="81"/>
      <name val="Calibri Light"/>
      <family val="2"/>
      <scheme val="major"/>
    </font>
    <font>
      <sz val="12"/>
      <color indexed="81"/>
      <name val="Calibri Light"/>
      <family val="2"/>
      <scheme val="major"/>
    </font>
    <font>
      <b/>
      <sz val="22"/>
      <color theme="3"/>
      <name val="Calibri"/>
      <family val="2"/>
      <scheme val="minor"/>
    </font>
    <font>
      <b/>
      <sz val="15"/>
      <color theme="3"/>
      <name val="Calibri Light"/>
      <family val="2"/>
      <scheme val="major"/>
    </font>
    <font>
      <b/>
      <u/>
      <sz val="15"/>
      <color theme="3"/>
      <name val="Calibri Light"/>
      <family val="2"/>
      <scheme val="major"/>
    </font>
    <font>
      <i/>
      <sz val="11"/>
      <color theme="1"/>
      <name val="Calibri"/>
      <family val="2"/>
      <scheme val="minor"/>
    </font>
    <font>
      <i/>
      <sz val="11.5"/>
      <color theme="1"/>
      <name val="Calibri"/>
      <family val="2"/>
      <scheme val="minor"/>
    </font>
    <font>
      <b/>
      <sz val="12"/>
      <color theme="3"/>
      <name val="Calibri Light"/>
      <family val="2"/>
      <scheme val="major"/>
    </font>
    <font>
      <b/>
      <sz val="12"/>
      <color theme="3"/>
      <name val="Wingdings"/>
      <charset val="2"/>
    </font>
    <font>
      <b/>
      <sz val="9"/>
      <color indexed="81"/>
      <name val="Tahoma"/>
      <family val="2"/>
    </font>
    <font>
      <sz val="11"/>
      <color theme="1"/>
      <name val="Calibri"/>
      <family val="2"/>
    </font>
  </fonts>
  <fills count="9">
    <fill>
      <patternFill patternType="none"/>
    </fill>
    <fill>
      <patternFill patternType="gray125"/>
    </fill>
    <fill>
      <patternFill patternType="solid">
        <fgColor theme="4" tint="0.79998168889431442"/>
        <bgColor indexed="65"/>
      </patternFill>
    </fill>
    <fill>
      <patternFill patternType="solid">
        <fgColor theme="7" tint="0.79998168889431442"/>
        <bgColor indexed="65"/>
      </patternFill>
    </fill>
    <fill>
      <patternFill patternType="solid">
        <fgColor theme="4" tint="0.59999389629810485"/>
        <bgColor indexed="6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8" tint="0.59999389629810485"/>
        <bgColor indexed="65"/>
      </patternFill>
    </fill>
    <fill>
      <patternFill patternType="solid">
        <fgColor theme="4" tint="0.79998168889431442"/>
        <bgColor indexed="64"/>
      </patternFill>
    </fill>
  </fills>
  <borders count="32">
    <border>
      <left/>
      <right/>
      <top/>
      <bottom/>
      <diagonal/>
    </border>
    <border>
      <left/>
      <right/>
      <top/>
      <bottom style="thick">
        <color theme="4"/>
      </bottom>
      <diagonal/>
    </border>
    <border>
      <left/>
      <right/>
      <top/>
      <bottom style="thick">
        <color theme="4" tint="0.499984740745262"/>
      </bottom>
      <diagonal/>
    </border>
    <border>
      <left/>
      <right/>
      <top style="thin">
        <color theme="4"/>
      </top>
      <bottom style="double">
        <color theme="4"/>
      </bottom>
      <diagonal/>
    </border>
    <border>
      <left style="thin">
        <color indexed="64"/>
      </left>
      <right/>
      <top style="thin">
        <color indexed="64"/>
      </top>
      <bottom style="thick">
        <color theme="4"/>
      </bottom>
      <diagonal/>
    </border>
    <border>
      <left/>
      <right style="thin">
        <color indexed="64"/>
      </right>
      <top style="thin">
        <color indexed="64"/>
      </top>
      <bottom style="thick">
        <color theme="4"/>
      </bottom>
      <diagonal/>
    </border>
    <border>
      <left style="thin">
        <color indexed="64"/>
      </left>
      <right/>
      <top/>
      <bottom/>
      <diagonal/>
    </border>
    <border>
      <left/>
      <right style="thin">
        <color indexed="64"/>
      </right>
      <top/>
      <bottom/>
      <diagonal/>
    </border>
    <border>
      <left style="thin">
        <color indexed="64"/>
      </left>
      <right/>
      <top style="thin">
        <color theme="4"/>
      </top>
      <bottom style="thin">
        <color indexed="64"/>
      </bottom>
      <diagonal/>
    </border>
    <border>
      <left/>
      <right style="thin">
        <color indexed="64"/>
      </right>
      <top style="thin">
        <color theme="4"/>
      </top>
      <bottom style="thin">
        <color indexed="64"/>
      </bottom>
      <diagonal/>
    </border>
    <border>
      <left/>
      <right style="thin">
        <color theme="4" tint="-0.249977111117893"/>
      </right>
      <top/>
      <bottom/>
      <diagonal/>
    </border>
    <border>
      <left style="thin">
        <color theme="4" tint="-0.249977111117893"/>
      </left>
      <right style="thin">
        <color theme="4" tint="-0.249977111117893"/>
      </right>
      <top style="thin">
        <color theme="4" tint="-0.249977111117893"/>
      </top>
      <bottom style="thin">
        <color theme="4" tint="-0.249977111117893"/>
      </bottom>
      <diagonal/>
    </border>
    <border>
      <left style="thin">
        <color theme="4" tint="-0.24994659260841701"/>
      </left>
      <right style="thin">
        <color theme="4" tint="-0.24994659260841701"/>
      </right>
      <top style="thin">
        <color theme="4" tint="-0.24994659260841701"/>
      </top>
      <bottom style="thin">
        <color theme="4" tint="-0.24994659260841701"/>
      </bottom>
      <diagonal/>
    </border>
    <border>
      <left style="thin">
        <color theme="4" tint="-0.24994659260841701"/>
      </left>
      <right style="thin">
        <color theme="4" tint="-0.24994659260841701"/>
      </right>
      <top style="thin">
        <color theme="4" tint="-0.24994659260841701"/>
      </top>
      <bottom style="double">
        <color theme="4"/>
      </bottom>
      <diagonal/>
    </border>
    <border>
      <left/>
      <right/>
      <top style="thin">
        <color theme="3"/>
      </top>
      <bottom/>
      <diagonal/>
    </border>
    <border>
      <left style="thin">
        <color theme="3"/>
      </left>
      <right/>
      <top/>
      <bottom/>
      <diagonal/>
    </border>
    <border>
      <left style="medium">
        <color theme="3"/>
      </left>
      <right/>
      <top style="medium">
        <color theme="3"/>
      </top>
      <bottom/>
      <diagonal/>
    </border>
    <border>
      <left/>
      <right style="medium">
        <color theme="3"/>
      </right>
      <top style="medium">
        <color theme="3"/>
      </top>
      <bottom/>
      <diagonal/>
    </border>
    <border>
      <left style="medium">
        <color theme="3"/>
      </left>
      <right/>
      <top/>
      <bottom style="medium">
        <color theme="3"/>
      </bottom>
      <diagonal/>
    </border>
    <border>
      <left/>
      <right style="medium">
        <color theme="3"/>
      </right>
      <top/>
      <bottom style="medium">
        <color theme="3"/>
      </bottom>
      <diagonal/>
    </border>
    <border>
      <left/>
      <right/>
      <top style="medium">
        <color theme="3"/>
      </top>
      <bottom/>
      <diagonal/>
    </border>
    <border>
      <left style="medium">
        <color theme="3"/>
      </left>
      <right/>
      <top/>
      <bottom/>
      <diagonal/>
    </border>
    <border>
      <left/>
      <right style="medium">
        <color theme="3"/>
      </right>
      <top/>
      <bottom/>
      <diagonal/>
    </border>
    <border>
      <left/>
      <right/>
      <top/>
      <bottom style="medium">
        <color theme="3"/>
      </bottom>
      <diagonal/>
    </border>
    <border>
      <left style="thin">
        <color theme="4" tint="-0.24994659260841701"/>
      </left>
      <right style="thin">
        <color theme="4" tint="-0.24994659260841701"/>
      </right>
      <top style="thin">
        <color theme="4" tint="-0.24994659260841701"/>
      </top>
      <bottom/>
      <diagonal/>
    </border>
    <border>
      <left/>
      <right style="thin">
        <color theme="4" tint="-0.24994659260841701"/>
      </right>
      <top/>
      <bottom style="double">
        <color theme="3"/>
      </bottom>
      <diagonal/>
    </border>
    <border>
      <left/>
      <right/>
      <top/>
      <bottom style="double">
        <color theme="3"/>
      </bottom>
      <diagonal/>
    </border>
    <border>
      <left/>
      <right/>
      <top style="thick">
        <color theme="4" tint="0.499984740745262"/>
      </top>
      <bottom/>
      <diagonal/>
    </border>
    <border>
      <left/>
      <right style="medium">
        <color theme="3"/>
      </right>
      <top style="thick">
        <color theme="4" tint="0.499984740745262"/>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4">
    <xf numFmtId="0" fontId="0" fillId="0" borderId="0"/>
    <xf numFmtId="44" fontId="1" fillId="0" borderId="0" applyFont="0" applyFill="0" applyBorder="0" applyAlignment="0" applyProtection="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0" applyNumberFormat="0" applyFill="0" applyBorder="0" applyAlignment="0" applyProtection="0"/>
    <xf numFmtId="0" fontId="6" fillId="0" borderId="3" applyNumberFormat="0" applyFill="0" applyAlignment="0" applyProtection="0"/>
    <xf numFmtId="0" fontId="1" fillId="2" borderId="0" applyNumberFormat="0" applyBorder="0" applyAlignment="0" applyProtection="0"/>
    <xf numFmtId="0" fontId="1" fillId="3" borderId="0" applyNumberFormat="0" applyBorder="0" applyAlignment="0" applyProtection="0"/>
    <xf numFmtId="0" fontId="5" fillId="0" borderId="0">
      <alignment wrapText="1"/>
    </xf>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cellStyleXfs>
  <cellXfs count="147">
    <xf numFmtId="0" fontId="0" fillId="0" borderId="0" xfId="0"/>
    <xf numFmtId="44" fontId="0" fillId="0" borderId="0" xfId="0" applyNumberFormat="1"/>
    <xf numFmtId="0" fontId="3" fillId="0" borderId="1" xfId="3" applyAlignment="1"/>
    <xf numFmtId="0" fontId="4" fillId="0" borderId="2" xfId="4"/>
    <xf numFmtId="0" fontId="7" fillId="0" borderId="1" xfId="3" applyFont="1" applyAlignment="1"/>
    <xf numFmtId="0" fontId="8" fillId="2" borderId="9" xfId="7" applyFont="1" applyBorder="1"/>
    <xf numFmtId="0" fontId="0" fillId="0" borderId="10" xfId="0" applyBorder="1"/>
    <xf numFmtId="0" fontId="5" fillId="0" borderId="0" xfId="5" applyAlignment="1">
      <alignment wrapText="1"/>
    </xf>
    <xf numFmtId="0" fontId="5" fillId="0" borderId="0" xfId="5" applyAlignment="1">
      <alignment horizontal="center" wrapText="1"/>
    </xf>
    <xf numFmtId="0" fontId="5" fillId="0" borderId="0" xfId="5" applyAlignment="1">
      <alignment horizontal="left" vertical="center"/>
    </xf>
    <xf numFmtId="0" fontId="12" fillId="0" borderId="0" xfId="5" applyFont="1" applyAlignment="1"/>
    <xf numFmtId="0" fontId="12" fillId="0" borderId="0" xfId="5" applyFont="1" applyAlignment="1">
      <alignment horizontal="center" vertical="top" wrapText="1"/>
    </xf>
    <xf numFmtId="0" fontId="15" fillId="2" borderId="7" xfId="7" applyFont="1" applyBorder="1"/>
    <xf numFmtId="0" fontId="14" fillId="3" borderId="11" xfId="8" applyFont="1" applyBorder="1" applyProtection="1"/>
    <xf numFmtId="0" fontId="17" fillId="0" borderId="1" xfId="3" applyFont="1" applyAlignment="1">
      <alignment horizontal="center" wrapText="1"/>
    </xf>
    <xf numFmtId="0" fontId="0" fillId="0" borderId="0" xfId="0" applyAlignment="1">
      <alignment horizontal="center" wrapText="1"/>
    </xf>
    <xf numFmtId="0" fontId="14" fillId="0" borderId="1" xfId="3" applyFont="1" applyAlignment="1">
      <alignment horizontal="center" wrapText="1"/>
    </xf>
    <xf numFmtId="0" fontId="21" fillId="0" borderId="0" xfId="0" applyFont="1" applyAlignment="1">
      <alignment horizontal="center" vertical="center" wrapText="1"/>
    </xf>
    <xf numFmtId="0" fontId="14" fillId="0" borderId="0" xfId="3" applyFont="1" applyFill="1" applyBorder="1" applyAlignment="1">
      <alignment horizontal="left"/>
    </xf>
    <xf numFmtId="17" fontId="1" fillId="2" borderId="0" xfId="7" applyNumberFormat="1" applyProtection="1">
      <protection locked="0"/>
    </xf>
    <xf numFmtId="44" fontId="1" fillId="2" borderId="0" xfId="7" applyNumberFormat="1" applyProtection="1">
      <protection locked="0"/>
    </xf>
    <xf numFmtId="0" fontId="1" fillId="2" borderId="0" xfId="7" applyAlignment="1" applyProtection="1">
      <alignment horizontal="center"/>
      <protection locked="0"/>
    </xf>
    <xf numFmtId="0" fontId="1" fillId="2" borderId="0" xfId="7" applyProtection="1">
      <protection locked="0"/>
    </xf>
    <xf numFmtId="17" fontId="0" fillId="0" borderId="0" xfId="0" applyNumberFormat="1" applyProtection="1">
      <protection locked="0"/>
    </xf>
    <xf numFmtId="44" fontId="0" fillId="0" borderId="0" xfId="0" applyNumberFormat="1" applyProtection="1">
      <protection locked="0"/>
    </xf>
    <xf numFmtId="0" fontId="0" fillId="0" borderId="0" xfId="0" applyAlignment="1" applyProtection="1">
      <alignment horizontal="center"/>
      <protection locked="0"/>
    </xf>
    <xf numFmtId="0" fontId="0" fillId="0" borderId="0" xfId="0" applyProtection="1">
      <protection locked="0"/>
    </xf>
    <xf numFmtId="0" fontId="1" fillId="2" borderId="0" xfId="7" applyNumberFormat="1" applyProtection="1">
      <protection locked="0"/>
    </xf>
    <xf numFmtId="0" fontId="0" fillId="2" borderId="0" xfId="7" applyFont="1" applyAlignment="1" applyProtection="1">
      <alignment horizontal="center"/>
      <protection locked="0"/>
    </xf>
    <xf numFmtId="0" fontId="1" fillId="2" borderId="26" xfId="7" applyNumberFormat="1" applyBorder="1" applyProtection="1">
      <protection locked="0"/>
    </xf>
    <xf numFmtId="44" fontId="1" fillId="2" borderId="26" xfId="7" applyNumberFormat="1" applyBorder="1" applyProtection="1">
      <protection locked="0"/>
    </xf>
    <xf numFmtId="0" fontId="1" fillId="2" borderId="26" xfId="7" applyBorder="1" applyProtection="1">
      <protection locked="0"/>
    </xf>
    <xf numFmtId="0" fontId="0" fillId="0" borderId="26" xfId="0" applyBorder="1" applyProtection="1">
      <protection locked="0"/>
    </xf>
    <xf numFmtId="44" fontId="0" fillId="0" borderId="26" xfId="0" applyNumberFormat="1" applyBorder="1" applyProtection="1">
      <protection locked="0"/>
    </xf>
    <xf numFmtId="0" fontId="0" fillId="0" borderId="26" xfId="0" applyBorder="1" applyAlignment="1" applyProtection="1">
      <alignment horizontal="center"/>
      <protection locked="0"/>
    </xf>
    <xf numFmtId="0" fontId="0" fillId="0" borderId="25" xfId="0" applyBorder="1" applyProtection="1">
      <protection locked="0"/>
    </xf>
    <xf numFmtId="164" fontId="6" fillId="0" borderId="3" xfId="6" applyNumberFormat="1"/>
    <xf numFmtId="164" fontId="6" fillId="0" borderId="3" xfId="6" applyNumberFormat="1" applyAlignment="1">
      <alignment horizontal="right"/>
    </xf>
    <xf numFmtId="164" fontId="0" fillId="0" borderId="0" xfId="0" applyNumberFormat="1"/>
    <xf numFmtId="164" fontId="0" fillId="0" borderId="0" xfId="0" applyNumberFormat="1" applyAlignment="1">
      <alignment horizontal="right"/>
    </xf>
    <xf numFmtId="164" fontId="0" fillId="0" borderId="14" xfId="0" applyNumberFormat="1" applyBorder="1" applyAlignment="1">
      <alignment horizontal="right"/>
    </xf>
    <xf numFmtId="164" fontId="4" fillId="0" borderId="2" xfId="4" applyNumberFormat="1"/>
    <xf numFmtId="164" fontId="8" fillId="2" borderId="8" xfId="7" applyNumberFormat="1" applyFont="1" applyBorder="1"/>
    <xf numFmtId="164" fontId="15" fillId="2" borderId="6" xfId="7" applyNumberFormat="1" applyFont="1" applyBorder="1"/>
    <xf numFmtId="164" fontId="24" fillId="3" borderId="11" xfId="1" applyNumberFormat="1" applyFont="1" applyFill="1" applyBorder="1" applyAlignment="1" applyProtection="1">
      <alignment horizontal="center" wrapText="1"/>
      <protection locked="0"/>
    </xf>
    <xf numFmtId="164" fontId="6" fillId="2" borderId="13" xfId="7" applyNumberFormat="1" applyFont="1" applyBorder="1"/>
    <xf numFmtId="164" fontId="6" fillId="2" borderId="24" xfId="7" applyNumberFormat="1" applyFont="1" applyBorder="1"/>
    <xf numFmtId="0" fontId="18" fillId="0" borderId="0" xfId="0" applyFont="1"/>
    <xf numFmtId="0" fontId="19" fillId="0" borderId="3" xfId="6" applyFont="1"/>
    <xf numFmtId="0" fontId="20" fillId="0" borderId="0" xfId="5" applyFont="1"/>
    <xf numFmtId="0" fontId="18" fillId="3" borderId="0" xfId="8" applyFont="1"/>
    <xf numFmtId="0" fontId="17" fillId="0" borderId="1" xfId="3" applyFont="1" applyAlignment="1">
      <alignment wrapText="1"/>
    </xf>
    <xf numFmtId="164" fontId="0" fillId="0" borderId="0" xfId="0" applyNumberFormat="1" applyProtection="1">
      <protection locked="0"/>
    </xf>
    <xf numFmtId="164" fontId="1" fillId="7" borderId="0" xfId="13" applyNumberFormat="1"/>
    <xf numFmtId="164" fontId="0" fillId="0" borderId="0" xfId="0" applyNumberFormat="1" applyAlignment="1" applyProtection="1">
      <alignment horizontal="center"/>
      <protection locked="0"/>
    </xf>
    <xf numFmtId="164" fontId="1" fillId="2" borderId="0" xfId="7" applyNumberFormat="1" applyProtection="1">
      <protection locked="0"/>
    </xf>
    <xf numFmtId="164" fontId="1" fillId="2" borderId="0" xfId="7" applyNumberFormat="1" applyAlignment="1" applyProtection="1">
      <alignment horizontal="center"/>
      <protection locked="0"/>
    </xf>
    <xf numFmtId="164" fontId="0" fillId="2" borderId="0" xfId="7" applyNumberFormat="1" applyFont="1" applyAlignment="1" applyProtection="1">
      <alignment horizontal="center"/>
      <protection locked="0"/>
    </xf>
    <xf numFmtId="164" fontId="0" fillId="0" borderId="26" xfId="0" applyNumberFormat="1" applyBorder="1" applyProtection="1">
      <protection locked="0"/>
    </xf>
    <xf numFmtId="164" fontId="1" fillId="7" borderId="26" xfId="13" applyNumberFormat="1" applyBorder="1"/>
    <xf numFmtId="164" fontId="0" fillId="0" borderId="26" xfId="0" applyNumberFormat="1" applyBorder="1" applyAlignment="1" applyProtection="1">
      <alignment horizontal="center"/>
      <protection locked="0"/>
    </xf>
    <xf numFmtId="164" fontId="0" fillId="0" borderId="25" xfId="0" applyNumberFormat="1" applyBorder="1" applyProtection="1">
      <protection locked="0"/>
    </xf>
    <xf numFmtId="164" fontId="0" fillId="2" borderId="0" xfId="7" applyNumberFormat="1" applyFont="1" applyProtection="1">
      <protection locked="0"/>
    </xf>
    <xf numFmtId="0" fontId="14" fillId="0" borderId="0" xfId="0" applyFont="1" applyAlignment="1">
      <alignment wrapText="1"/>
    </xf>
    <xf numFmtId="0" fontId="0" fillId="2" borderId="26" xfId="7" applyFont="1" applyBorder="1" applyAlignment="1" applyProtection="1">
      <alignment horizontal="center"/>
      <protection locked="0"/>
    </xf>
    <xf numFmtId="0" fontId="1" fillId="2" borderId="25" xfId="7" applyBorder="1" applyProtection="1">
      <protection locked="0"/>
    </xf>
    <xf numFmtId="0" fontId="14" fillId="3" borderId="12" xfId="8" applyFont="1" applyBorder="1"/>
    <xf numFmtId="164" fontId="24" fillId="3" borderId="12" xfId="8" applyNumberFormat="1" applyFont="1" applyBorder="1" applyProtection="1">
      <protection locked="0"/>
    </xf>
    <xf numFmtId="2" fontId="24" fillId="3" borderId="12" xfId="8" applyNumberFormat="1" applyFont="1" applyBorder="1" applyProtection="1">
      <protection locked="0"/>
    </xf>
    <xf numFmtId="0" fontId="0" fillId="0" borderId="0" xfId="0" applyAlignment="1">
      <alignment horizontal="right"/>
    </xf>
    <xf numFmtId="0" fontId="1" fillId="2" borderId="0" xfId="7" applyNumberFormat="1" applyBorder="1" applyProtection="1">
      <protection locked="0"/>
    </xf>
    <xf numFmtId="164" fontId="1" fillId="2" borderId="0" xfId="7" applyNumberFormat="1" applyBorder="1" applyProtection="1">
      <protection locked="0"/>
    </xf>
    <xf numFmtId="164" fontId="1" fillId="7" borderId="0" xfId="13" applyNumberFormat="1" applyBorder="1"/>
    <xf numFmtId="164" fontId="1" fillId="2" borderId="0" xfId="7" applyNumberFormat="1" applyBorder="1" applyAlignment="1" applyProtection="1">
      <alignment horizontal="center"/>
      <protection locked="0"/>
    </xf>
    <xf numFmtId="164" fontId="6" fillId="2" borderId="12" xfId="7" applyNumberFormat="1" applyFont="1" applyBorder="1"/>
    <xf numFmtId="0" fontId="6" fillId="0" borderId="0" xfId="0" applyFont="1"/>
    <xf numFmtId="0" fontId="0" fillId="0" borderId="0" xfId="0" applyAlignment="1">
      <alignment wrapText="1"/>
    </xf>
    <xf numFmtId="0" fontId="29" fillId="0" borderId="0" xfId="0" applyFont="1"/>
    <xf numFmtId="0" fontId="30" fillId="0" borderId="0" xfId="0" applyFont="1"/>
    <xf numFmtId="0" fontId="15" fillId="0" borderId="0" xfId="0" applyFont="1"/>
    <xf numFmtId="0" fontId="31" fillId="0" borderId="0" xfId="0" applyFont="1"/>
    <xf numFmtId="0" fontId="11" fillId="0" borderId="0" xfId="0" applyFont="1" applyAlignment="1">
      <alignment horizontal="center"/>
    </xf>
    <xf numFmtId="0" fontId="6" fillId="0" borderId="0" xfId="0" applyFont="1" applyAlignment="1">
      <alignment wrapText="1"/>
    </xf>
    <xf numFmtId="0" fontId="33" fillId="0" borderId="0" xfId="0" applyFont="1"/>
    <xf numFmtId="0" fontId="17" fillId="0" borderId="0" xfId="0" applyFont="1"/>
    <xf numFmtId="0" fontId="18" fillId="0" borderId="0" xfId="0" applyFont="1" applyAlignment="1">
      <alignment wrapText="1"/>
    </xf>
    <xf numFmtId="0" fontId="0" fillId="0" borderId="0" xfId="0" applyAlignment="1">
      <alignment vertical="center"/>
    </xf>
    <xf numFmtId="0" fontId="18" fillId="0" borderId="0" xfId="0" applyFont="1" applyAlignment="1">
      <alignment horizontal="left" vertical="top" wrapText="1"/>
    </xf>
    <xf numFmtId="0" fontId="34" fillId="0" borderId="0" xfId="0" applyFont="1" applyAlignment="1">
      <alignment horizontal="left" vertical="center"/>
    </xf>
    <xf numFmtId="164" fontId="1" fillId="3" borderId="0" xfId="8" applyNumberFormat="1" applyAlignment="1" applyProtection="1">
      <alignment horizontal="right"/>
      <protection locked="0"/>
    </xf>
    <xf numFmtId="164" fontId="0" fillId="0" borderId="0" xfId="0" applyNumberFormat="1" applyAlignment="1" applyProtection="1">
      <alignment horizontal="right"/>
      <protection locked="0"/>
    </xf>
    <xf numFmtId="0" fontId="11" fillId="0" borderId="0" xfId="2" applyFont="1" applyBorder="1" applyAlignment="1">
      <alignment horizontal="center" vertical="center" wrapText="1"/>
    </xf>
    <xf numFmtId="0" fontId="10" fillId="0" borderId="0" xfId="2" applyFont="1" applyBorder="1" applyAlignment="1">
      <alignment horizontal="center" vertical="center" wrapText="1"/>
    </xf>
    <xf numFmtId="0" fontId="21" fillId="0" borderId="0" xfId="0" applyFont="1" applyAlignment="1">
      <alignment horizontal="center" vertical="center" wrapText="1"/>
    </xf>
    <xf numFmtId="0" fontId="0" fillId="0" borderId="0" xfId="0" applyAlignment="1">
      <alignment horizontal="center" wrapText="1"/>
    </xf>
    <xf numFmtId="0" fontId="5" fillId="0" borderId="0" xfId="5" applyBorder="1" applyAlignment="1">
      <alignment horizontal="center" vertical="center" wrapText="1"/>
    </xf>
    <xf numFmtId="0" fontId="5" fillId="0" borderId="0" xfId="5" applyAlignment="1">
      <alignment horizontal="center" wrapText="1"/>
    </xf>
    <xf numFmtId="0" fontId="23" fillId="3" borderId="16" xfId="5" applyFont="1" applyFill="1" applyBorder="1" applyAlignment="1">
      <alignment horizontal="left"/>
    </xf>
    <xf numFmtId="0" fontId="23" fillId="3" borderId="20" xfId="5" applyFont="1" applyFill="1" applyBorder="1" applyAlignment="1">
      <alignment horizontal="left"/>
    </xf>
    <xf numFmtId="0" fontId="23" fillId="3" borderId="17" xfId="5" applyFont="1" applyFill="1" applyBorder="1" applyAlignment="1">
      <alignment horizontal="left"/>
    </xf>
    <xf numFmtId="0" fontId="5" fillId="3" borderId="21" xfId="5" applyFill="1" applyBorder="1" applyAlignment="1">
      <alignment horizontal="left" wrapText="1"/>
    </xf>
    <xf numFmtId="0" fontId="5" fillId="3" borderId="0" xfId="5" applyFill="1" applyBorder="1" applyAlignment="1">
      <alignment horizontal="left" wrapText="1"/>
    </xf>
    <xf numFmtId="0" fontId="5" fillId="3" borderId="22" xfId="5" applyFill="1" applyBorder="1" applyAlignment="1">
      <alignment horizontal="left" wrapText="1"/>
    </xf>
    <xf numFmtId="0" fontId="5" fillId="3" borderId="18" xfId="5" applyFill="1" applyBorder="1" applyAlignment="1">
      <alignment horizontal="left" wrapText="1"/>
    </xf>
    <xf numFmtId="0" fontId="5" fillId="3" borderId="23" xfId="5" applyFill="1" applyBorder="1" applyAlignment="1">
      <alignment horizontal="left" wrapText="1"/>
    </xf>
    <xf numFmtId="0" fontId="5" fillId="3" borderId="19" xfId="5" applyFill="1" applyBorder="1" applyAlignment="1">
      <alignment horizontal="left" wrapText="1"/>
    </xf>
    <xf numFmtId="0" fontId="18" fillId="0" borderId="0" xfId="0" applyFont="1" applyAlignment="1">
      <alignment wrapText="1"/>
    </xf>
    <xf numFmtId="0" fontId="18" fillId="0" borderId="0" xfId="0" applyFont="1" applyAlignment="1">
      <alignment horizontal="left" vertical="top" wrapText="1"/>
    </xf>
    <xf numFmtId="0" fontId="0" fillId="0" borderId="0" xfId="0" applyAlignment="1">
      <alignment wrapText="1"/>
    </xf>
    <xf numFmtId="0" fontId="0" fillId="0" borderId="0" xfId="0" applyAlignment="1">
      <alignment vertical="center" wrapText="1"/>
    </xf>
    <xf numFmtId="0" fontId="11" fillId="0" borderId="0" xfId="0" applyFont="1" applyAlignment="1">
      <alignment horizontal="center"/>
    </xf>
    <xf numFmtId="0" fontId="15" fillId="0" borderId="0" xfId="0" applyFont="1" applyAlignment="1">
      <alignment horizontal="center" wrapText="1"/>
    </xf>
    <xf numFmtId="0" fontId="32" fillId="8" borderId="29" xfId="0" applyFont="1" applyFill="1" applyBorder="1" applyAlignment="1">
      <alignment horizontal="left" vertical="center" wrapText="1"/>
    </xf>
    <xf numFmtId="0" fontId="32" fillId="8" borderId="30" xfId="0" applyFont="1" applyFill="1" applyBorder="1" applyAlignment="1">
      <alignment horizontal="left" vertical="center" wrapText="1"/>
    </xf>
    <xf numFmtId="0" fontId="32" fillId="8" borderId="31" xfId="0" applyFont="1" applyFill="1" applyBorder="1" applyAlignment="1">
      <alignment horizontal="left" vertical="center" wrapText="1"/>
    </xf>
    <xf numFmtId="0" fontId="0" fillId="0" borderId="0" xfId="0" applyAlignment="1">
      <alignment horizontal="left" wrapText="1"/>
    </xf>
    <xf numFmtId="0" fontId="18" fillId="0" borderId="0" xfId="0" applyFont="1" applyAlignment="1">
      <alignment horizontal="left" wrapText="1"/>
    </xf>
    <xf numFmtId="0" fontId="0" fillId="0" borderId="0" xfId="0" applyAlignment="1">
      <alignment horizontal="center"/>
    </xf>
    <xf numFmtId="0" fontId="13" fillId="0" borderId="0" xfId="5" applyFont="1" applyAlignment="1">
      <alignment wrapText="1"/>
    </xf>
    <xf numFmtId="0" fontId="3" fillId="0" borderId="2" xfId="4" applyFont="1" applyAlignment="1">
      <alignment horizontal="center"/>
    </xf>
    <xf numFmtId="0" fontId="3" fillId="2" borderId="4" xfId="7" applyFont="1" applyBorder="1" applyAlignment="1">
      <alignment horizontal="center" vertical="center"/>
    </xf>
    <xf numFmtId="0" fontId="3" fillId="2" borderId="5" xfId="7" applyFont="1" applyBorder="1" applyAlignment="1">
      <alignment horizontal="center" vertical="center"/>
    </xf>
    <xf numFmtId="0" fontId="3" fillId="0" borderId="1" xfId="3" applyAlignment="1">
      <alignment horizontal="center" wrapText="1"/>
    </xf>
    <xf numFmtId="0" fontId="28" fillId="4" borderId="17" xfId="10" applyFont="1" applyBorder="1" applyAlignment="1">
      <alignment horizontal="center" vertical="center"/>
    </xf>
    <xf numFmtId="0" fontId="28" fillId="4" borderId="22" xfId="10" applyFont="1" applyBorder="1" applyAlignment="1">
      <alignment horizontal="center" vertical="center"/>
    </xf>
    <xf numFmtId="0" fontId="28" fillId="4" borderId="19" xfId="10" applyFont="1" applyBorder="1" applyAlignment="1">
      <alignment horizontal="center" vertical="center"/>
    </xf>
    <xf numFmtId="0" fontId="13" fillId="0" borderId="0" xfId="5" applyFont="1" applyAlignment="1">
      <alignment horizontal="center" wrapText="1"/>
    </xf>
    <xf numFmtId="0" fontId="25" fillId="0" borderId="0" xfId="0" applyFont="1" applyAlignment="1">
      <alignment horizontal="center" vertical="center" wrapText="1"/>
    </xf>
    <xf numFmtId="0" fontId="4" fillId="2" borderId="2" xfId="4" applyFill="1" applyAlignment="1">
      <alignment horizontal="center" vertical="center"/>
    </xf>
    <xf numFmtId="0" fontId="0" fillId="5" borderId="15" xfId="11" applyFont="1" applyBorder="1" applyAlignment="1">
      <alignment horizontal="center" vertical="center" wrapText="1"/>
    </xf>
    <xf numFmtId="0" fontId="0" fillId="5" borderId="0" xfId="11" applyFont="1" applyBorder="1" applyAlignment="1">
      <alignment horizontal="center" vertical="center" wrapText="1"/>
    </xf>
    <xf numFmtId="0" fontId="0" fillId="5" borderId="22" xfId="11" applyFont="1" applyBorder="1" applyAlignment="1">
      <alignment horizontal="center" vertical="center" wrapText="1"/>
    </xf>
    <xf numFmtId="0" fontId="22" fillId="6" borderId="21" xfId="12" applyFont="1" applyBorder="1" applyAlignment="1">
      <alignment horizontal="center" vertical="center" wrapText="1"/>
    </xf>
    <xf numFmtId="0" fontId="22" fillId="6" borderId="18" xfId="12" applyFont="1" applyBorder="1" applyAlignment="1">
      <alignment horizontal="center" vertical="center" wrapText="1"/>
    </xf>
    <xf numFmtId="0" fontId="8" fillId="6" borderId="17" xfId="12" applyFont="1" applyBorder="1" applyAlignment="1">
      <alignment horizontal="center" vertical="center" wrapText="1"/>
    </xf>
    <xf numFmtId="0" fontId="8" fillId="6" borderId="19" xfId="12" applyFont="1" applyBorder="1" applyAlignment="1">
      <alignment horizontal="center" vertical="center" wrapText="1"/>
    </xf>
    <xf numFmtId="0" fontId="24" fillId="2" borderId="27" xfId="7" applyFont="1" applyBorder="1" applyAlignment="1" applyProtection="1">
      <alignment horizontal="center"/>
      <protection locked="0"/>
    </xf>
    <xf numFmtId="0" fontId="24" fillId="2" borderId="28" xfId="7" applyFont="1" applyBorder="1" applyAlignment="1" applyProtection="1">
      <alignment horizontal="center"/>
      <protection locked="0"/>
    </xf>
    <xf numFmtId="0" fontId="22" fillId="6" borderId="16" xfId="12" applyFont="1" applyBorder="1" applyAlignment="1">
      <alignment horizontal="center" vertical="center" wrapText="1"/>
    </xf>
    <xf numFmtId="0" fontId="24" fillId="2" borderId="0" xfId="7" applyFont="1" applyBorder="1" applyAlignment="1" applyProtection="1">
      <alignment horizontal="center"/>
      <protection locked="0"/>
    </xf>
    <xf numFmtId="0" fontId="24" fillId="2" borderId="22" xfId="7" applyFont="1" applyBorder="1" applyAlignment="1" applyProtection="1">
      <alignment horizontal="center"/>
      <protection locked="0"/>
    </xf>
    <xf numFmtId="0" fontId="13" fillId="2" borderId="0" xfId="5" applyFont="1" applyFill="1" applyBorder="1" applyAlignment="1">
      <alignment horizontal="center" vertical="center" wrapText="1"/>
    </xf>
    <xf numFmtId="0" fontId="9" fillId="4" borderId="16" xfId="10" applyFont="1" applyBorder="1" applyAlignment="1">
      <alignment horizontal="center" vertical="center" wrapText="1"/>
    </xf>
    <xf numFmtId="0" fontId="9" fillId="4" borderId="21" xfId="10" applyFont="1" applyBorder="1" applyAlignment="1">
      <alignment horizontal="center" vertical="center" wrapText="1"/>
    </xf>
    <xf numFmtId="0" fontId="9" fillId="4" borderId="18" xfId="10" applyFont="1" applyBorder="1" applyAlignment="1">
      <alignment horizontal="center" vertical="center" wrapText="1"/>
    </xf>
    <xf numFmtId="0" fontId="36" fillId="0" borderId="0" xfId="0" applyFont="1" applyAlignment="1">
      <alignment horizontal="left" vertical="center" indent="1"/>
    </xf>
    <xf numFmtId="0" fontId="36" fillId="0" borderId="0" xfId="0" applyFont="1" applyAlignment="1">
      <alignment horizontal="left" vertical="center" indent="2"/>
    </xf>
  </cellXfs>
  <cellStyles count="14">
    <cellStyle name="20% - Accent1" xfId="7" builtinId="30"/>
    <cellStyle name="20% - Accent2" xfId="11" builtinId="34"/>
    <cellStyle name="20% - Accent4" xfId="8" builtinId="42"/>
    <cellStyle name="40% - Accent1" xfId="10" builtinId="31"/>
    <cellStyle name="40% - Accent2" xfId="12" builtinId="35"/>
    <cellStyle name="40% - Accent5" xfId="13" builtinId="47"/>
    <cellStyle name="Currency" xfId="1" builtinId="4"/>
    <cellStyle name="Explanatory Text" xfId="5" builtinId="53"/>
    <cellStyle name="Heading 1" xfId="3" builtinId="16"/>
    <cellStyle name="Heading 2" xfId="4" builtinId="17"/>
    <cellStyle name="Normal" xfId="0" builtinId="0"/>
    <cellStyle name="Style 1" xfId="9" xr:uid="{00000000-0005-0000-0000-00000B000000}"/>
    <cellStyle name="Title" xfId="2" builtinId="15"/>
    <cellStyle name="Total" xfId="6" builtinId="2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3"/>
    </mc:Choice>
    <mc:Fallback>
      <c:style val="3"/>
    </mc:Fallback>
  </mc:AlternateContent>
  <c:chart>
    <c:title>
      <c:tx>
        <c:rich>
          <a:bodyPr rot="0" spcFirstLastPara="1" vertOverflow="ellipsis" vert="horz" wrap="square" anchor="ctr" anchorCtr="1"/>
          <a:lstStyle/>
          <a:p>
            <a:pPr>
              <a:defRPr sz="1400" b="1" i="0" u="none" strike="noStrike" kern="1200" baseline="0">
                <a:solidFill>
                  <a:schemeClr val="tx2"/>
                </a:solidFill>
                <a:latin typeface="+mn-lt"/>
                <a:ea typeface="+mn-ea"/>
                <a:cs typeface="+mn-cs"/>
              </a:defRPr>
            </a:pPr>
            <a:r>
              <a:rPr lang="en-US" sz="1400"/>
              <a:t>Total Monthly Income </a:t>
            </a:r>
          </a:p>
          <a:p>
            <a:pPr>
              <a:defRPr sz="1400"/>
            </a:pPr>
            <a:r>
              <a:rPr lang="en-US" sz="1400"/>
              <a:t>(Before Taxes)</a:t>
            </a:r>
          </a:p>
        </c:rich>
      </c:tx>
      <c:overlay val="0"/>
      <c:spPr>
        <a:noFill/>
        <a:ln>
          <a:noFill/>
        </a:ln>
        <a:effectLst/>
      </c:spPr>
      <c:txPr>
        <a:bodyPr rot="0" spcFirstLastPara="1" vertOverflow="ellipsis" vert="horz" wrap="square" anchor="ctr" anchorCtr="1"/>
        <a:lstStyle/>
        <a:p>
          <a:pPr>
            <a:defRPr sz="1400" b="1" i="0" u="none" strike="noStrike" kern="1200" baseline="0">
              <a:solidFill>
                <a:schemeClr val="tx2"/>
              </a:solidFill>
              <a:latin typeface="+mn-lt"/>
              <a:ea typeface="+mn-ea"/>
              <a:cs typeface="+mn-cs"/>
            </a:defRPr>
          </a:pPr>
          <a:endParaRPr lang="en-US"/>
        </a:p>
      </c:txPr>
    </c:title>
    <c:autoTitleDeleted val="0"/>
    <c:plotArea>
      <c:layout/>
      <c:pieChart>
        <c:varyColors val="1"/>
        <c:ser>
          <c:idx val="0"/>
          <c:order val="0"/>
          <c:tx>
            <c:strRef>
              <c:f>'SSI - Work and Unearned Income'!$F$7</c:f>
              <c:strCache>
                <c:ptCount val="1"/>
                <c:pt idx="0">
                  <c:v>Total Monthly Income (Before Taxes)</c:v>
                </c:pt>
              </c:strCache>
            </c:strRef>
          </c:tx>
          <c:dPt>
            <c:idx val="0"/>
            <c:bubble3D val="0"/>
            <c:spPr>
              <a:gradFill rotWithShape="1">
                <a:gsLst>
                  <a:gs pos="0">
                    <a:schemeClr val="accent1">
                      <a:shade val="65000"/>
                      <a:satMod val="103000"/>
                      <a:lumMod val="102000"/>
                      <a:tint val="94000"/>
                    </a:schemeClr>
                  </a:gs>
                  <a:gs pos="50000">
                    <a:schemeClr val="accent1">
                      <a:shade val="65000"/>
                      <a:satMod val="110000"/>
                      <a:lumMod val="100000"/>
                      <a:shade val="100000"/>
                    </a:schemeClr>
                  </a:gs>
                  <a:gs pos="100000">
                    <a:schemeClr val="accent1">
                      <a:shade val="65000"/>
                      <a:lumMod val="99000"/>
                      <a:satMod val="120000"/>
                      <a:shade val="78000"/>
                    </a:schemeClr>
                  </a:gs>
                </a:gsLst>
                <a:lin ang="5400000" scaled="0"/>
              </a:gradFill>
              <a:ln>
                <a:noFill/>
              </a:ln>
              <a:effectLst/>
            </c:spPr>
            <c:extLst>
              <c:ext xmlns:c16="http://schemas.microsoft.com/office/drawing/2014/chart" uri="{C3380CC4-5D6E-409C-BE32-E72D297353CC}">
                <c16:uniqueId val="{00000001-8267-415D-9636-3FAD10BCAADD}"/>
              </c:ext>
            </c:extLst>
          </c:dPt>
          <c:dPt>
            <c:idx val="1"/>
            <c:bubble3D val="0"/>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a:noFill/>
              </a:ln>
              <a:effectLst/>
            </c:spPr>
            <c:extLst>
              <c:ext xmlns:c16="http://schemas.microsoft.com/office/drawing/2014/chart" uri="{C3380CC4-5D6E-409C-BE32-E72D297353CC}">
                <c16:uniqueId val="{00000003-8267-415D-9636-3FAD10BCAADD}"/>
              </c:ext>
            </c:extLst>
          </c:dPt>
          <c:dPt>
            <c:idx val="2"/>
            <c:bubble3D val="0"/>
            <c:spPr>
              <a:gradFill rotWithShape="1">
                <a:gsLst>
                  <a:gs pos="0">
                    <a:schemeClr val="accent1">
                      <a:tint val="65000"/>
                      <a:satMod val="103000"/>
                      <a:lumMod val="102000"/>
                      <a:tint val="94000"/>
                    </a:schemeClr>
                  </a:gs>
                  <a:gs pos="50000">
                    <a:schemeClr val="accent1">
                      <a:tint val="65000"/>
                      <a:satMod val="110000"/>
                      <a:lumMod val="100000"/>
                      <a:shade val="100000"/>
                    </a:schemeClr>
                  </a:gs>
                  <a:gs pos="100000">
                    <a:schemeClr val="accent1">
                      <a:tint val="65000"/>
                      <a:lumMod val="99000"/>
                      <a:satMod val="120000"/>
                      <a:shade val="78000"/>
                    </a:schemeClr>
                  </a:gs>
                </a:gsLst>
                <a:lin ang="5400000" scaled="0"/>
              </a:gradFill>
              <a:ln>
                <a:noFill/>
              </a:ln>
              <a:effectLst/>
            </c:spPr>
            <c:extLst>
              <c:ext xmlns:c16="http://schemas.microsoft.com/office/drawing/2014/chart" uri="{C3380CC4-5D6E-409C-BE32-E72D297353CC}">
                <c16:uniqueId val="{00000005-8267-415D-9636-3FAD10BCAADD}"/>
              </c:ext>
            </c:extLst>
          </c:dPt>
          <c:cat>
            <c:strLit>
              <c:ptCount val="3"/>
              <c:pt idx="0">
                <c:v> Unearned Income</c:v>
              </c:pt>
              <c:pt idx="1">
                <c:v> Gross Monthly Wages</c:v>
              </c:pt>
              <c:pt idx="2">
                <c:v> SSI Benefit Check</c:v>
              </c:pt>
            </c:strLit>
          </c:cat>
          <c:val>
            <c:numRef>
              <c:f>'SSI - Work and Unearned Income'!$F$8:$F$10</c:f>
              <c:numCache>
                <c:formatCode>"$"#,##0.00</c:formatCode>
                <c:ptCount val="3"/>
                <c:pt idx="0">
                  <c:v>0</c:v>
                </c:pt>
                <c:pt idx="1">
                  <c:v>0</c:v>
                </c:pt>
                <c:pt idx="2">
                  <c:v>994</c:v>
                </c:pt>
              </c:numCache>
            </c:numRef>
          </c:val>
          <c:extLst>
            <c:ext xmlns:c16="http://schemas.microsoft.com/office/drawing/2014/chart" uri="{C3380CC4-5D6E-409C-BE32-E72D297353CC}">
              <c16:uniqueId val="{00000006-8267-415D-9636-3FAD10BCAADD}"/>
            </c:ext>
          </c:extLst>
        </c:ser>
        <c:dLbls>
          <c:showLegendKey val="0"/>
          <c:showVal val="0"/>
          <c:showCatName val="0"/>
          <c:showSerName val="0"/>
          <c:showPercent val="0"/>
          <c:showBubbleSize val="0"/>
          <c:showLeaderLines val="1"/>
        </c:dLbls>
        <c:firstSliceAng val="0"/>
        <c:extLst>
          <c:ext xmlns:c15="http://schemas.microsoft.com/office/drawing/2012/chart" uri="{02D57815-91ED-43cb-92C2-25804820EDAC}">
            <c15:filteredPieSeries>
              <c15:ser>
                <c:idx val="1"/>
                <c:order val="1"/>
                <c:tx>
                  <c:strRef>
                    <c:extLst>
                      <c:ext uri="{02D57815-91ED-43cb-92C2-25804820EDAC}">
                        <c15:formulaRef>
                          <c15:sqref>'SSI - Work and Unearned Income'!$G$7</c15:sqref>
                        </c15:formulaRef>
                      </c:ext>
                    </c:extLst>
                    <c:strCache>
                      <c:ptCount val="1"/>
                    </c:strCache>
                  </c:strRef>
                </c:tx>
                <c:dPt>
                  <c:idx val="0"/>
                  <c:bubble3D val="0"/>
                  <c:spPr>
                    <a:gradFill rotWithShape="1">
                      <a:gsLst>
                        <a:gs pos="0">
                          <a:schemeClr val="accent1">
                            <a:shade val="65000"/>
                            <a:satMod val="103000"/>
                            <a:lumMod val="102000"/>
                            <a:tint val="94000"/>
                          </a:schemeClr>
                        </a:gs>
                        <a:gs pos="50000">
                          <a:schemeClr val="accent1">
                            <a:shade val="65000"/>
                            <a:satMod val="110000"/>
                            <a:lumMod val="100000"/>
                            <a:shade val="100000"/>
                          </a:schemeClr>
                        </a:gs>
                        <a:gs pos="100000">
                          <a:schemeClr val="accent1">
                            <a:shade val="65000"/>
                            <a:lumMod val="99000"/>
                            <a:satMod val="120000"/>
                            <a:shade val="78000"/>
                          </a:schemeClr>
                        </a:gs>
                      </a:gsLst>
                      <a:lin ang="5400000" scaled="0"/>
                    </a:gradFill>
                    <a:ln>
                      <a:noFill/>
                    </a:ln>
                    <a:effectLst/>
                  </c:spPr>
                  <c:extLst>
                    <c:ext xmlns:c16="http://schemas.microsoft.com/office/drawing/2014/chart" uri="{C3380CC4-5D6E-409C-BE32-E72D297353CC}">
                      <c16:uniqueId val="{00000008-8267-415D-9636-3FAD10BCAADD}"/>
                    </c:ext>
                  </c:extLst>
                </c:dPt>
                <c:dPt>
                  <c:idx val="1"/>
                  <c:bubble3D val="0"/>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a:noFill/>
                    </a:ln>
                    <a:effectLst/>
                  </c:spPr>
                  <c:extLst>
                    <c:ext xmlns:c16="http://schemas.microsoft.com/office/drawing/2014/chart" uri="{C3380CC4-5D6E-409C-BE32-E72D297353CC}">
                      <c16:uniqueId val="{0000000A-8267-415D-9636-3FAD10BCAADD}"/>
                    </c:ext>
                  </c:extLst>
                </c:dPt>
                <c:dPt>
                  <c:idx val="2"/>
                  <c:bubble3D val="0"/>
                  <c:spPr>
                    <a:gradFill rotWithShape="1">
                      <a:gsLst>
                        <a:gs pos="0">
                          <a:schemeClr val="accent1">
                            <a:tint val="65000"/>
                            <a:satMod val="103000"/>
                            <a:lumMod val="102000"/>
                            <a:tint val="94000"/>
                          </a:schemeClr>
                        </a:gs>
                        <a:gs pos="50000">
                          <a:schemeClr val="accent1">
                            <a:tint val="65000"/>
                            <a:satMod val="110000"/>
                            <a:lumMod val="100000"/>
                            <a:shade val="100000"/>
                          </a:schemeClr>
                        </a:gs>
                        <a:gs pos="100000">
                          <a:schemeClr val="accent1">
                            <a:tint val="65000"/>
                            <a:lumMod val="99000"/>
                            <a:satMod val="120000"/>
                            <a:shade val="78000"/>
                          </a:schemeClr>
                        </a:gs>
                      </a:gsLst>
                      <a:lin ang="5400000" scaled="0"/>
                    </a:gradFill>
                    <a:ln>
                      <a:noFill/>
                    </a:ln>
                    <a:effectLst/>
                  </c:spPr>
                  <c:extLst>
                    <c:ext xmlns:c16="http://schemas.microsoft.com/office/drawing/2014/chart" uri="{C3380CC4-5D6E-409C-BE32-E72D297353CC}">
                      <c16:uniqueId val="{0000000C-8267-415D-9636-3FAD10BCAADD}"/>
                    </c:ext>
                  </c:extLst>
                </c:dPt>
                <c:dPt>
                  <c:idx val="3"/>
                  <c:bubble3D val="0"/>
                  <c:spPr>
                    <a:gradFill rotWithShape="1">
                      <a:gsLst>
                        <a:gs pos="0">
                          <a:schemeClr val="accent1">
                            <a:tint val="30000"/>
                            <a:satMod val="103000"/>
                            <a:lumMod val="102000"/>
                            <a:tint val="94000"/>
                          </a:schemeClr>
                        </a:gs>
                        <a:gs pos="50000">
                          <a:schemeClr val="accent1">
                            <a:tint val="30000"/>
                            <a:satMod val="110000"/>
                            <a:lumMod val="100000"/>
                            <a:shade val="100000"/>
                          </a:schemeClr>
                        </a:gs>
                        <a:gs pos="100000">
                          <a:schemeClr val="accent1">
                            <a:tint val="30000"/>
                            <a:lumMod val="99000"/>
                            <a:satMod val="120000"/>
                            <a:shade val="78000"/>
                          </a:schemeClr>
                        </a:gs>
                      </a:gsLst>
                      <a:lin ang="5400000" scaled="0"/>
                    </a:gradFill>
                    <a:ln>
                      <a:noFill/>
                    </a:ln>
                    <a:effectLst/>
                  </c:spPr>
                  <c:extLst>
                    <c:ext xmlns:c16="http://schemas.microsoft.com/office/drawing/2014/chart" uri="{C3380CC4-5D6E-409C-BE32-E72D297353CC}">
                      <c16:uniqueId val="{0000000E-8267-415D-9636-3FAD10BCAADD}"/>
                    </c:ext>
                  </c:extLst>
                </c:dPt>
                <c:cat>
                  <c:strLit>
                    <c:ptCount val="3"/>
                    <c:pt idx="0">
                      <c:v> Unearned Income</c:v>
                    </c:pt>
                    <c:pt idx="1">
                      <c:v> Gross Monthly Wages</c:v>
                    </c:pt>
                    <c:pt idx="2">
                      <c:v> SSI Benefit Check</c:v>
                    </c:pt>
                  </c:strLit>
                </c:cat>
                <c:val>
                  <c:numRef>
                    <c:extLst>
                      <c:ext uri="{02D57815-91ED-43cb-92C2-25804820EDAC}">
                        <c15:formulaRef>
                          <c15:sqref>'SSI - Work and Unearned Income'!$G$8:$G$11</c15:sqref>
                        </c15:formulaRef>
                      </c:ext>
                    </c:extLst>
                    <c:numCache>
                      <c:formatCode>General</c:formatCode>
                      <c:ptCount val="4"/>
                      <c:pt idx="0">
                        <c:v>0</c:v>
                      </c:pt>
                      <c:pt idx="1">
                        <c:v>0</c:v>
                      </c:pt>
                      <c:pt idx="2">
                        <c:v>0</c:v>
                      </c:pt>
                      <c:pt idx="3">
                        <c:v>0</c:v>
                      </c:pt>
                    </c:numCache>
                  </c:numRef>
                </c:val>
                <c:extLst>
                  <c:ext xmlns:c16="http://schemas.microsoft.com/office/drawing/2014/chart" uri="{C3380CC4-5D6E-409C-BE32-E72D297353CC}">
                    <c16:uniqueId val="{0000000F-8267-415D-9636-3FAD10BCAADD}"/>
                  </c:ext>
                </c:extLst>
              </c15:ser>
            </c15:filteredPieSeries>
          </c:ext>
        </c:extLst>
      </c:pieChart>
      <c:spPr>
        <a:noFill/>
        <a:ln>
          <a:noFill/>
        </a:ln>
        <a:effectLst/>
      </c:spPr>
    </c:plotArea>
    <c:legend>
      <c:legendPos val="b"/>
      <c:layout>
        <c:manualLayout>
          <c:xMode val="edge"/>
          <c:yMode val="edge"/>
          <c:x val="0.15830913081130826"/>
          <c:y val="0.76385650841212949"/>
          <c:w val="0.71489553124491523"/>
          <c:h val="0.20840699702214879"/>
        </c:manualLayout>
      </c:layout>
      <c:overlay val="0"/>
      <c:spPr>
        <a:noFill/>
        <a:ln>
          <a:noFill/>
        </a:ln>
        <a:effectLst/>
      </c:spPr>
      <c:txPr>
        <a:bodyPr rot="0" spcFirstLastPara="1" vertOverflow="ellipsis" vert="horz" wrap="square" anchor="ctr" anchorCtr="1"/>
        <a:lstStyle/>
        <a:p>
          <a:pPr rtl="0">
            <a:defRPr sz="1000" b="0" i="0" u="none" strike="noStrike" kern="1200" baseline="0">
              <a:solidFill>
                <a:schemeClr val="tx2"/>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2">
          <a:lumMod val="15000"/>
          <a:lumOff val="85000"/>
        </a:schemeClr>
      </a:solidFill>
      <a:round/>
    </a:ln>
    <a:effectLst>
      <a:glow rad="63500">
        <a:schemeClr val="accent3">
          <a:satMod val="175000"/>
          <a:alpha val="40000"/>
        </a:schemeClr>
      </a:glow>
      <a:outerShdw blurRad="50800" dist="38100" dir="2700000" algn="tl" rotWithShape="0">
        <a:prstClr val="black">
          <a:alpha val="40000"/>
        </a:prstClr>
      </a:outerShdw>
    </a:effectLst>
  </c:spPr>
  <c:txPr>
    <a:bodyPr/>
    <a:lstStyle/>
    <a:p>
      <a:pPr>
        <a:defRPr sz="1000"/>
      </a:pPr>
      <a:endParaRPr lang="en-US"/>
    </a:p>
  </c:txPr>
  <c:printSettings>
    <c:headerFooter/>
    <c:pageMargins b="0.75" l="0.25" r="0.25" t="0.75" header="0.3" footer="0.3"/>
    <c:pageSetup orientation="landscape" horizontalDpi="0" verticalDpi="0"/>
  </c:printSettings>
</c:chartSpace>
</file>

<file path=xl/charts/colors1.xml><?xml version="1.0" encoding="utf-8"?>
<cs:colorStyle xmlns:cs="http://schemas.microsoft.com/office/drawing/2012/chartStyle" xmlns:a="http://schemas.openxmlformats.org/drawingml/2006/main" meth="withinLinear" id="14">
  <a:schemeClr val="accent1"/>
</cs:colorStyle>
</file>

<file path=xl/charts/style1.xml><?xml version="1.0" encoding="utf-8"?>
<cs:chartStyle xmlns:cs="http://schemas.microsoft.com/office/drawing/2012/chartStyle" xmlns:a="http://schemas.openxmlformats.org/drawingml/2006/main" id="255">
  <cs:axisTitle>
    <cs:lnRef idx="0"/>
    <cs:fillRef idx="0"/>
    <cs:effectRef idx="0"/>
    <cs:fontRef idx="minor">
      <a:schemeClr val="tx2"/>
    </cs:fontRef>
    <cs:defRPr sz="900" b="1" kern="1200"/>
  </cs:axisTitle>
  <cs:categoryAxis>
    <cs:lnRef idx="0"/>
    <cs:fillRef idx="0"/>
    <cs:effectRef idx="0"/>
    <cs:fontRef idx="minor">
      <a:schemeClr val="tx2"/>
    </cs:fontRef>
    <cs:spPr>
      <a:ln w="9525" cap="flat" cmpd="sng" algn="ctr">
        <a:solidFill>
          <a:schemeClr val="tx2">
            <a:lumMod val="15000"/>
            <a:lumOff val="85000"/>
          </a:schemeClr>
        </a:solidFill>
        <a:round/>
      </a:ln>
    </cs:spPr>
    <cs:defRPr sz="900" kern="1200"/>
  </cs:categoryAxis>
  <cs:chartArea mods="allowNoFillOverride allowNoLineOverride">
    <cs:lnRef idx="0"/>
    <cs:fillRef idx="0"/>
    <cs:effectRef idx="0"/>
    <cs:fontRef idx="minor">
      <a:schemeClr val="tx2"/>
    </cs:fontRef>
    <cs:spPr>
      <a:solidFill>
        <a:schemeClr val="bg1"/>
      </a:solidFill>
      <a:ln w="9525" cap="flat" cmpd="sng" algn="ctr">
        <a:solidFill>
          <a:schemeClr val="tx2">
            <a:lumMod val="15000"/>
            <a:lumOff val="85000"/>
          </a:schemeClr>
        </a:solidFill>
        <a:round/>
      </a:ln>
    </cs:spPr>
    <cs:defRPr sz="900" kern="1200"/>
  </cs:chartArea>
  <cs:dataLabel>
    <cs:lnRef idx="0"/>
    <cs:fillRef idx="0"/>
    <cs:effectRef idx="0"/>
    <cs:fontRef idx="minor">
      <a:schemeClr val="tx2"/>
    </cs:fontRef>
    <cs:defRPr sz="900" kern="1200"/>
  </cs:dataLabel>
  <cs:dataLabelCallout>
    <cs:lnRef idx="0"/>
    <cs:fillRef idx="0"/>
    <cs:effectRef idx="0"/>
    <cs:fontRef idx="minor">
      <a:schemeClr val="dk2">
        <a:lumMod val="7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2"/>
    <cs:fontRef idx="minor">
      <a:schemeClr val="tx2"/>
    </cs:fontRef>
  </cs:dataPoint>
  <cs:dataPoint3D>
    <cs:lnRef idx="0"/>
    <cs:fillRef idx="3">
      <cs:styleClr val="auto"/>
    </cs:fillRef>
    <cs:effectRef idx="2"/>
    <cs:fontRef idx="minor">
      <a:schemeClr val="tx2"/>
    </cs:fontRef>
  </cs:dataPoint3D>
  <cs:dataPointLine>
    <cs:lnRef idx="0">
      <cs:styleClr val="auto"/>
    </cs:lnRef>
    <cs:fillRef idx="3"/>
    <cs:effectRef idx="2"/>
    <cs:fontRef idx="minor">
      <a:schemeClr val="tx2"/>
    </cs:fontRef>
    <cs:spPr>
      <a:ln w="31750" cap="rnd">
        <a:solidFill>
          <a:schemeClr val="phClr"/>
        </a:solidFill>
        <a:round/>
      </a:ln>
    </cs:spPr>
  </cs:dataPointLine>
  <cs:dataPointMarker>
    <cs:lnRef idx="0"/>
    <cs:fillRef idx="3">
      <cs:styleClr val="auto"/>
    </cs:fillRef>
    <cs:effectRef idx="2"/>
    <cs:fontRef idx="minor">
      <a:schemeClr val="tx2"/>
    </cs:fontRef>
    <cs:spPr>
      <a:ln w="12700">
        <a:solidFill>
          <a:schemeClr val="lt2"/>
        </a:solidFill>
        <a:round/>
      </a:ln>
    </cs:spPr>
  </cs:dataPointMarker>
  <cs:dataPointMarkerLayout symbol="circle" size="6"/>
  <cs:dataPointWireframe>
    <cs:lnRef idx="0">
      <cs:styleClr val="auto"/>
    </cs:lnRef>
    <cs:fillRef idx="3"/>
    <cs:effectRef idx="2"/>
    <cs:fontRef idx="minor">
      <a:schemeClr val="tx2"/>
    </cs:fontRef>
    <cs:spPr>
      <a:ln w="9525" cap="rnd">
        <a:solidFill>
          <a:schemeClr val="phClr"/>
        </a:solidFill>
        <a:round/>
      </a:ln>
    </cs:spPr>
  </cs:dataPointWireframe>
  <cs:dataTable>
    <cs:lnRef idx="0"/>
    <cs:fillRef idx="0"/>
    <cs:effectRef idx="0"/>
    <cs:fontRef idx="minor">
      <a:schemeClr val="tx2"/>
    </cs:fontRef>
    <cs:spPr>
      <a:ln w="9525">
        <a:solidFill>
          <a:schemeClr val="tx2">
            <a:lumMod val="15000"/>
            <a:lumOff val="85000"/>
          </a:schemeClr>
        </a:solidFill>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2"/>
    </cs:fontRef>
    <cs:spPr>
      <a:ln w="9525">
        <a:solidFill>
          <a:schemeClr val="tx2">
            <a:lumMod val="60000"/>
            <a:lumOff val="40000"/>
          </a:schemeClr>
        </a:solidFill>
        <a:prstDash val="dash"/>
      </a:ln>
    </cs:spPr>
  </cs:dropLine>
  <cs:errorBar>
    <cs:lnRef idx="0"/>
    <cs:fillRef idx="0"/>
    <cs:effectRef idx="0"/>
    <cs:fontRef idx="minor">
      <a:schemeClr val="tx2"/>
    </cs:fontRef>
    <cs:spPr>
      <a:ln w="9525">
        <a:solidFill>
          <a:schemeClr val="tx2">
            <a:lumMod val="75000"/>
          </a:schemeClr>
        </a:solidFill>
        <a:round/>
      </a:ln>
    </cs:spPr>
  </cs:errorBar>
  <cs:floor>
    <cs:lnRef idx="0"/>
    <cs:fillRef idx="0"/>
    <cs:effectRef idx="0"/>
    <cs:fontRef idx="minor">
      <a:schemeClr val="tx2"/>
    </cs:fontRef>
  </cs:floor>
  <cs:gridlineMajor>
    <cs:lnRef idx="0"/>
    <cs:fillRef idx="0"/>
    <cs:effectRef idx="0"/>
    <cs:fontRef idx="minor">
      <a:schemeClr val="tx2"/>
    </cs:fontRef>
    <cs:spPr>
      <a:ln w="9525" cap="flat" cmpd="sng" algn="ctr">
        <a:solidFill>
          <a:schemeClr val="tx2">
            <a:lumMod val="15000"/>
            <a:lumOff val="85000"/>
          </a:schemeClr>
        </a:solidFill>
        <a:round/>
      </a:ln>
    </cs:spPr>
  </cs:gridlineMajor>
  <cs:gridlineMinor>
    <cs:lnRef idx="0"/>
    <cs:fillRef idx="0"/>
    <cs:effectRef idx="0"/>
    <cs:fontRef idx="minor">
      <a:schemeClr val="tx2"/>
    </cs:fontRef>
    <cs:spPr>
      <a:ln>
        <a:solidFill>
          <a:schemeClr val="tx2">
            <a:lumMod val="5000"/>
            <a:lumOff val="95000"/>
          </a:schemeClr>
        </a:solidFill>
      </a:ln>
    </cs:spPr>
  </cs:gridlineMinor>
  <cs:hiLoLine>
    <cs:lnRef idx="0"/>
    <cs:fillRef idx="0"/>
    <cs:effectRef idx="0"/>
    <cs:fontRef idx="minor">
      <a:schemeClr val="tx2"/>
    </cs:fontRef>
    <cs:spPr>
      <a:ln w="9525">
        <a:solidFill>
          <a:schemeClr val="tx2">
            <a:lumMod val="60000"/>
            <a:lumOff val="40000"/>
          </a:schemeClr>
        </a:solidFill>
        <a:prstDash val="dash"/>
      </a:ln>
    </cs:spPr>
  </cs:hiLoLine>
  <cs:leaderLine>
    <cs:lnRef idx="0"/>
    <cs:fillRef idx="0"/>
    <cs:effectRef idx="0"/>
    <cs:fontRef idx="minor">
      <a:schemeClr val="tx2"/>
    </cs:fontRef>
    <cs:spPr>
      <a:ln w="9525">
        <a:solidFill>
          <a:schemeClr val="tx2">
            <a:lumMod val="35000"/>
            <a:lumOff val="65000"/>
          </a:schemeClr>
        </a:solidFill>
      </a:ln>
    </cs:spPr>
  </cs:leaderLine>
  <cs:legend>
    <cs:lnRef idx="0"/>
    <cs:fillRef idx="0"/>
    <cs:effectRef idx="0"/>
    <cs:fontRef idx="minor">
      <a:schemeClr val="tx2"/>
    </cs:fontRef>
    <cs:defRPr sz="900" kern="1200"/>
  </cs:legend>
  <cs:plotArea>
    <cs:lnRef idx="0"/>
    <cs:fillRef idx="0"/>
    <cs:effectRef idx="0"/>
    <cs:fontRef idx="minor">
      <a:schemeClr val="tx2"/>
    </cs:fontRef>
  </cs:plotArea>
  <cs:plotArea3D>
    <cs:lnRef idx="0"/>
    <cs:fillRef idx="0"/>
    <cs:effectRef idx="0"/>
    <cs:fontRef idx="minor">
      <a:schemeClr val="tx2"/>
    </cs:fontRef>
  </cs:plotArea3D>
  <cs:seriesAxis>
    <cs:lnRef idx="0"/>
    <cs:fillRef idx="0"/>
    <cs:effectRef idx="0"/>
    <cs:fontRef idx="minor">
      <a:schemeClr val="tx2"/>
    </cs:fontRef>
    <cs:spPr>
      <a:ln w="9525" cap="flat" cmpd="sng" algn="ctr">
        <a:solidFill>
          <a:schemeClr val="tx2">
            <a:lumMod val="15000"/>
            <a:lumOff val="85000"/>
          </a:schemeClr>
        </a:solidFill>
        <a:round/>
      </a:ln>
    </cs:spPr>
    <cs:defRPr sz="900" kern="1200"/>
  </cs:seriesAxis>
  <cs:seriesLine>
    <cs:lnRef idx="0"/>
    <cs:fillRef idx="0"/>
    <cs:effectRef idx="0"/>
    <cs:fontRef idx="minor">
      <a:schemeClr val="tx2"/>
    </cs:fontRef>
    <cs:spPr>
      <a:ln w="9525">
        <a:solidFill>
          <a:schemeClr val="tx2">
            <a:lumMod val="60000"/>
            <a:lumOff val="40000"/>
          </a:schemeClr>
        </a:solidFill>
        <a:prstDash val="dash"/>
      </a:ln>
    </cs:spPr>
  </cs:seriesLine>
  <cs:title>
    <cs:lnRef idx="0"/>
    <cs:fillRef idx="0"/>
    <cs:effectRef idx="0"/>
    <cs:fontRef idx="minor">
      <a:schemeClr val="tx2"/>
    </cs:fontRef>
    <cs:defRPr sz="1600" b="1" kern="1200"/>
  </cs:title>
  <cs:trendline>
    <cs:lnRef idx="0">
      <cs:styleClr val="auto"/>
    </cs:lnRef>
    <cs:fillRef idx="0"/>
    <cs:effectRef idx="0"/>
    <cs:fontRef idx="minor">
      <a:schemeClr val="tx2"/>
    </cs:fontRef>
    <cs:spPr>
      <a:ln w="19050" cap="rnd">
        <a:solidFill>
          <a:schemeClr val="phClr"/>
        </a:solidFill>
        <a:prstDash val="sysDash"/>
      </a:ln>
    </cs:spPr>
  </cs:trendline>
  <cs:trendlineLabel>
    <cs:lnRef idx="0"/>
    <cs:fillRef idx="0"/>
    <cs:effectRef idx="0"/>
    <cs:fontRef idx="minor">
      <a:schemeClr val="tx2"/>
    </cs:fontRef>
    <cs:defRPr sz="900" kern="1200"/>
  </cs:trendlineLabel>
  <cs:upBar>
    <cs:lnRef idx="0"/>
    <cs:fillRef idx="0"/>
    <cs:effectRef idx="0"/>
    <cs:fontRef idx="minor">
      <a:schemeClr val="tx2"/>
    </cs:fontRef>
    <cs:spPr>
      <a:solidFill>
        <a:schemeClr val="lt1"/>
      </a:solidFill>
      <a:ln w="9525">
        <a:solidFill>
          <a:schemeClr val="tx1">
            <a:lumMod val="15000"/>
            <a:lumOff val="85000"/>
          </a:schemeClr>
        </a:solidFill>
      </a:ln>
    </cs:spPr>
  </cs:upBar>
  <cs:valueAxis>
    <cs:lnRef idx="0"/>
    <cs:fillRef idx="0"/>
    <cs:effectRef idx="0"/>
    <cs:fontRef idx="minor">
      <a:schemeClr val="tx2"/>
    </cs:fontRef>
    <cs:defRPr sz="900" kern="1200"/>
  </cs:valueAxis>
  <cs:wall>
    <cs:lnRef idx="0"/>
    <cs:fillRef idx="0"/>
    <cs:effectRef idx="0"/>
    <cs:fontRef idx="minor">
      <a:schemeClr val="tx2"/>
    </cs:fontRef>
  </cs:wall>
</cs:chartStyl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5</xdr:col>
      <xdr:colOff>226219</xdr:colOff>
      <xdr:row>11</xdr:row>
      <xdr:rowOff>130967</xdr:rowOff>
    </xdr:from>
    <xdr:to>
      <xdr:col>6</xdr:col>
      <xdr:colOff>2166144</xdr:colOff>
      <xdr:row>24</xdr:row>
      <xdr:rowOff>209549</xdr:rowOff>
    </xdr:to>
    <xdr:graphicFrame macro="">
      <xdr:nvGraphicFramePr>
        <xdr:cNvPr id="10" name="Chart 9">
          <a:extLst>
            <a:ext uri="{FF2B5EF4-FFF2-40B4-BE49-F238E27FC236}">
              <a16:creationId xmlns:a16="http://schemas.microsoft.com/office/drawing/2014/main" id="{00000000-0008-0000-0200-00000A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525" row="4">
    <wetp:webextensionref xmlns:r="http://schemas.openxmlformats.org/officeDocument/2006/relationships" r:id="rId1"/>
  </wetp:taskpane>
</wetp:taskpanes>
</file>

<file path=xl/webextensions/webextension1.xml><?xml version="1.0" encoding="utf-8"?>
<we:webextension xmlns:we="http://schemas.microsoft.com/office/webextensions/webextension/2010/11" id="{64788224-7566-404A-93AD-86A5A3B4E3F6}">
  <we:reference id="29673e3c-d826-4f00-92ee-162334a52b1a" version="1.0.0.8" store="EXCatalog" storeType="EXCatalog"/>
  <we:alternateReferences>
    <we:reference id="WA200009404" version="1.0.0.8" store="en-US" storeType="OMEX"/>
  </we:alternateReferences>
  <we:properties>
    <we:property name="claude.fileId" value="&quot;1291f7d9-1c33-46c7-93a7-b8352ccbdda8&quot;"/>
  </we:properties>
  <we:bindings/>
  <we:snapshot xmlns:r="http://schemas.openxmlformats.org/officeDocument/2006/relationships"/>
</we:webextension>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3.bin"/><Relationship Id="rId4" Type="http://schemas.openxmlformats.org/officeDocument/2006/relationships/comments" Target="../comments1.xml"/></Relationships>
</file>

<file path=xl/worksheets/_rels/sheet4.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7"/>
  <sheetViews>
    <sheetView showGridLines="0" zoomScaleNormal="100" zoomScaleSheetLayoutView="90" workbookViewId="0">
      <selection activeCell="I32" sqref="I32"/>
    </sheetView>
  </sheetViews>
  <sheetFormatPr defaultRowHeight="14.5" x14ac:dyDescent="0.35"/>
  <cols>
    <col min="1" max="1" width="2.26953125" customWidth="1"/>
    <col min="2" max="2" width="5" customWidth="1"/>
    <col min="12" max="12" width="4.453125" customWidth="1"/>
    <col min="13" max="13" width="3.26953125" customWidth="1"/>
    <col min="14" max="14" width="5.1796875" customWidth="1"/>
  </cols>
  <sheetData>
    <row r="1" spans="1:13" ht="26" x14ac:dyDescent="0.6">
      <c r="A1" s="110" t="s">
        <v>122</v>
      </c>
      <c r="B1" s="110"/>
      <c r="C1" s="110"/>
      <c r="D1" s="110"/>
      <c r="E1" s="110"/>
      <c r="F1" s="110"/>
      <c r="G1" s="110"/>
      <c r="H1" s="110"/>
      <c r="I1" s="110"/>
      <c r="J1" s="110"/>
      <c r="K1" s="110"/>
      <c r="L1" s="110"/>
      <c r="M1" s="110"/>
    </row>
    <row r="2" spans="1:13" ht="50.25" customHeight="1" x14ac:dyDescent="0.35">
      <c r="A2" s="111" t="s">
        <v>123</v>
      </c>
      <c r="B2" s="111"/>
      <c r="C2" s="111"/>
      <c r="D2" s="111"/>
      <c r="E2" s="111"/>
      <c r="F2" s="111"/>
      <c r="G2" s="111"/>
      <c r="H2" s="111"/>
      <c r="I2" s="111"/>
      <c r="J2" s="111"/>
      <c r="K2" s="111"/>
      <c r="L2" s="111"/>
      <c r="M2" s="111"/>
    </row>
    <row r="3" spans="1:13" ht="9.75" customHeight="1" x14ac:dyDescent="0.35">
      <c r="A3" s="79"/>
    </row>
    <row r="4" spans="1:13" s="80" customFormat="1" ht="62.25" customHeight="1" x14ac:dyDescent="0.35">
      <c r="A4" s="112" t="s">
        <v>0</v>
      </c>
      <c r="B4" s="113"/>
      <c r="C4" s="113"/>
      <c r="D4" s="113"/>
      <c r="E4" s="113"/>
      <c r="F4" s="113"/>
      <c r="G4" s="113"/>
      <c r="H4" s="113"/>
      <c r="I4" s="113"/>
      <c r="J4" s="113"/>
      <c r="K4" s="113"/>
      <c r="L4" s="113"/>
      <c r="M4" s="114"/>
    </row>
    <row r="5" spans="1:13" ht="11.25" customHeight="1" x14ac:dyDescent="0.35"/>
    <row r="6" spans="1:13" ht="19.5" x14ac:dyDescent="0.45">
      <c r="A6" s="78" t="s">
        <v>1</v>
      </c>
    </row>
    <row r="7" spans="1:13" ht="15.5" x14ac:dyDescent="0.35">
      <c r="A7" s="83" t="s">
        <v>2</v>
      </c>
    </row>
    <row r="8" spans="1:13" ht="30.75" customHeight="1" x14ac:dyDescent="0.35">
      <c r="A8" s="83"/>
      <c r="B8" s="108" t="s">
        <v>3</v>
      </c>
      <c r="C8" s="108"/>
      <c r="D8" s="108"/>
      <c r="E8" s="108"/>
      <c r="F8" s="108"/>
      <c r="G8" s="108"/>
      <c r="H8" s="108"/>
      <c r="I8" s="108"/>
      <c r="J8" s="108"/>
      <c r="K8" s="108"/>
      <c r="L8" s="108"/>
      <c r="M8" s="108"/>
    </row>
    <row r="9" spans="1:13" ht="30.75" customHeight="1" x14ac:dyDescent="0.35">
      <c r="A9" s="83"/>
      <c r="B9" s="108" t="s">
        <v>4</v>
      </c>
      <c r="C9" s="108"/>
      <c r="D9" s="108"/>
      <c r="E9" s="108"/>
      <c r="F9" s="108"/>
      <c r="G9" s="108"/>
      <c r="H9" s="108"/>
      <c r="I9" s="108"/>
      <c r="J9" s="108"/>
      <c r="K9" s="108"/>
      <c r="L9" s="108"/>
      <c r="M9" s="108"/>
    </row>
    <row r="10" spans="1:13" ht="60.75" customHeight="1" x14ac:dyDescent="0.35">
      <c r="A10" s="83"/>
      <c r="B10" s="108" t="s">
        <v>106</v>
      </c>
      <c r="C10" s="108"/>
      <c r="D10" s="108"/>
      <c r="E10" s="108"/>
      <c r="F10" s="108"/>
      <c r="G10" s="108"/>
      <c r="H10" s="108"/>
      <c r="I10" s="108"/>
      <c r="J10" s="108"/>
      <c r="K10" s="108"/>
      <c r="L10" s="108"/>
      <c r="M10" s="108"/>
    </row>
    <row r="11" spans="1:13" ht="15.5" x14ac:dyDescent="0.35">
      <c r="A11" s="83" t="s">
        <v>5</v>
      </c>
    </row>
    <row r="12" spans="1:13" ht="62.25" customHeight="1" x14ac:dyDescent="0.35">
      <c r="A12" s="75"/>
      <c r="B12" s="107" t="s">
        <v>6</v>
      </c>
      <c r="C12" s="107"/>
      <c r="D12" s="107"/>
      <c r="E12" s="107"/>
      <c r="F12" s="107"/>
      <c r="G12" s="107"/>
      <c r="H12" s="107"/>
      <c r="I12" s="107"/>
      <c r="J12" s="107"/>
      <c r="K12" s="107"/>
      <c r="L12" s="107"/>
      <c r="M12" s="107"/>
    </row>
    <row r="13" spans="1:13" s="76" customFormat="1" ht="60.75" customHeight="1" x14ac:dyDescent="0.35">
      <c r="A13" s="82"/>
      <c r="B13" s="107" t="s">
        <v>7</v>
      </c>
      <c r="C13" s="107"/>
      <c r="D13" s="107"/>
      <c r="E13" s="107"/>
      <c r="F13" s="107"/>
      <c r="G13" s="107"/>
      <c r="H13" s="107"/>
      <c r="I13" s="107"/>
      <c r="J13" s="107"/>
      <c r="K13" s="107"/>
      <c r="L13" s="107"/>
      <c r="M13" s="107"/>
    </row>
    <row r="14" spans="1:13" ht="15.5" x14ac:dyDescent="0.35">
      <c r="A14" s="83" t="s">
        <v>8</v>
      </c>
      <c r="B14" s="47"/>
    </row>
    <row r="15" spans="1:13" ht="60" customHeight="1" x14ac:dyDescent="0.35">
      <c r="B15" s="107" t="s">
        <v>9</v>
      </c>
      <c r="C15" s="107"/>
      <c r="D15" s="107"/>
      <c r="E15" s="107"/>
      <c r="F15" s="107"/>
      <c r="G15" s="107"/>
      <c r="H15" s="107"/>
      <c r="I15" s="107"/>
      <c r="J15" s="107"/>
      <c r="K15" s="107"/>
      <c r="L15" s="107"/>
      <c r="M15" s="107"/>
    </row>
    <row r="16" spans="1:13" ht="63" customHeight="1" x14ac:dyDescent="0.35">
      <c r="B16" s="87"/>
      <c r="C16" s="107" t="s">
        <v>10</v>
      </c>
      <c r="D16" s="107"/>
      <c r="E16" s="107"/>
      <c r="F16" s="107"/>
      <c r="G16" s="107"/>
      <c r="H16" s="107"/>
      <c r="I16" s="107"/>
      <c r="J16" s="107"/>
      <c r="K16" s="107"/>
      <c r="L16" s="107"/>
      <c r="M16" s="107"/>
    </row>
    <row r="17" spans="1:13" ht="62.25" customHeight="1" x14ac:dyDescent="0.35">
      <c r="B17" s="107" t="s">
        <v>11</v>
      </c>
      <c r="C17" s="107"/>
      <c r="D17" s="107"/>
      <c r="E17" s="107"/>
      <c r="F17" s="107"/>
      <c r="G17" s="107"/>
      <c r="H17" s="107"/>
      <c r="I17" s="107"/>
      <c r="J17" s="107"/>
      <c r="K17" s="107"/>
      <c r="L17" s="107"/>
      <c r="M17" s="107"/>
    </row>
    <row r="18" spans="1:13" ht="34.5" customHeight="1" x14ac:dyDescent="0.35">
      <c r="B18" s="87"/>
      <c r="C18" s="107" t="s">
        <v>12</v>
      </c>
      <c r="D18" s="107"/>
      <c r="E18" s="107"/>
      <c r="F18" s="107"/>
      <c r="G18" s="107"/>
      <c r="H18" s="107"/>
      <c r="I18" s="107"/>
      <c r="J18" s="107"/>
      <c r="K18" s="107"/>
      <c r="L18" s="107"/>
      <c r="M18" s="107"/>
    </row>
    <row r="19" spans="1:13" ht="17.25" customHeight="1" x14ac:dyDescent="0.35">
      <c r="A19" s="83" t="s">
        <v>13</v>
      </c>
      <c r="B19" s="85"/>
      <c r="C19" s="85"/>
      <c r="D19" s="85"/>
      <c r="E19" s="85"/>
      <c r="F19" s="85"/>
      <c r="G19" s="85"/>
      <c r="H19" s="85"/>
      <c r="I19" s="85"/>
      <c r="J19" s="85"/>
      <c r="K19" s="85"/>
      <c r="L19" s="85"/>
      <c r="M19" s="85"/>
    </row>
    <row r="20" spans="1:13" ht="63.75" customHeight="1" x14ac:dyDescent="0.35">
      <c r="A20" s="83"/>
      <c r="B20" s="107" t="s">
        <v>14</v>
      </c>
      <c r="C20" s="107"/>
      <c r="D20" s="107"/>
      <c r="E20" s="107"/>
      <c r="F20" s="107"/>
      <c r="G20" s="107"/>
      <c r="H20" s="107"/>
      <c r="I20" s="107"/>
      <c r="J20" s="107"/>
      <c r="K20" s="107"/>
      <c r="L20" s="107"/>
      <c r="M20" s="107"/>
    </row>
    <row r="21" spans="1:13" ht="65.25" customHeight="1" x14ac:dyDescent="0.35">
      <c r="A21" s="83"/>
      <c r="B21" s="107" t="s">
        <v>15</v>
      </c>
      <c r="C21" s="107"/>
      <c r="D21" s="107"/>
      <c r="E21" s="107"/>
      <c r="F21" s="107"/>
      <c r="G21" s="107"/>
      <c r="H21" s="107"/>
      <c r="I21" s="107"/>
      <c r="J21" s="107"/>
      <c r="K21" s="107"/>
      <c r="L21" s="107"/>
      <c r="M21" s="107"/>
    </row>
    <row r="22" spans="1:13" ht="60.75" customHeight="1" x14ac:dyDescent="0.35">
      <c r="A22" s="83"/>
      <c r="B22" s="107" t="s">
        <v>16</v>
      </c>
      <c r="C22" s="107"/>
      <c r="D22" s="107"/>
      <c r="E22" s="107"/>
      <c r="F22" s="107"/>
      <c r="G22" s="107"/>
      <c r="H22" s="107"/>
      <c r="I22" s="107"/>
      <c r="J22" s="107"/>
      <c r="K22" s="107"/>
      <c r="L22" s="107"/>
      <c r="M22" s="107"/>
    </row>
    <row r="23" spans="1:13" ht="34.5" customHeight="1" x14ac:dyDescent="0.35">
      <c r="A23" s="83"/>
      <c r="B23" s="87"/>
      <c r="C23" s="107" t="s">
        <v>17</v>
      </c>
      <c r="D23" s="107"/>
      <c r="E23" s="107"/>
      <c r="F23" s="107"/>
      <c r="G23" s="107"/>
      <c r="H23" s="107"/>
      <c r="I23" s="107"/>
      <c r="J23" s="107"/>
      <c r="K23" s="107"/>
      <c r="L23" s="107"/>
      <c r="M23" s="107"/>
    </row>
    <row r="24" spans="1:13" ht="15.75" customHeight="1" x14ac:dyDescent="0.35">
      <c r="A24" s="83" t="s">
        <v>18</v>
      </c>
      <c r="B24" s="87"/>
      <c r="C24" s="87"/>
      <c r="D24" s="87"/>
      <c r="E24" s="87"/>
      <c r="F24" s="87"/>
      <c r="G24" s="87"/>
      <c r="H24" s="87"/>
      <c r="I24" s="87"/>
      <c r="J24" s="87"/>
      <c r="K24" s="87"/>
      <c r="L24" s="87"/>
      <c r="M24" s="87"/>
    </row>
    <row r="25" spans="1:13" ht="109.5" customHeight="1" x14ac:dyDescent="0.35">
      <c r="A25" s="83"/>
      <c r="B25" s="109" t="s">
        <v>19</v>
      </c>
      <c r="C25" s="109"/>
      <c r="D25" s="109"/>
      <c r="E25" s="109"/>
      <c r="F25" s="109"/>
      <c r="G25" s="109"/>
      <c r="H25" s="109"/>
      <c r="I25" s="109"/>
      <c r="J25" s="109"/>
      <c r="K25" s="109"/>
      <c r="L25" s="109"/>
      <c r="M25" s="109"/>
    </row>
    <row r="26" spans="1:13" ht="9.75" customHeight="1" x14ac:dyDescent="0.35">
      <c r="A26" s="83"/>
      <c r="B26" s="87"/>
      <c r="C26" s="87"/>
      <c r="D26" s="87"/>
      <c r="E26" s="87"/>
      <c r="F26" s="87"/>
      <c r="G26" s="87"/>
      <c r="H26" s="87"/>
      <c r="I26" s="87"/>
      <c r="J26" s="87"/>
      <c r="K26" s="87"/>
      <c r="L26" s="87"/>
      <c r="M26" s="87"/>
    </row>
    <row r="27" spans="1:13" ht="44.25" customHeight="1" x14ac:dyDescent="0.35">
      <c r="A27" s="106" t="s">
        <v>124</v>
      </c>
      <c r="B27" s="106"/>
      <c r="C27" s="106"/>
      <c r="D27" s="106"/>
      <c r="E27" s="106"/>
      <c r="F27" s="106"/>
      <c r="G27" s="106"/>
      <c r="H27" s="106"/>
      <c r="I27" s="106"/>
      <c r="J27" s="106"/>
      <c r="K27" s="106"/>
      <c r="L27" s="106"/>
      <c r="M27" s="106"/>
    </row>
  </sheetData>
  <sheetProtection algorithmName="SHA-512" hashValue="XYlXHpaIQIFx9u8qz7n5Zi5zhpTMgphV2gs9BRIDN0Q0pqsUvBOeSXL2DYB77VrNyJsYO6CwqQyBMBQ4C3VRsQ==" saltValue="/w1AXZkmoAPrzdDkXPvefw==" spinCount="100000" sheet="1" objects="1" scenarios="1"/>
  <mergeCells count="18">
    <mergeCell ref="A1:M1"/>
    <mergeCell ref="A2:M2"/>
    <mergeCell ref="A4:M4"/>
    <mergeCell ref="B8:M8"/>
    <mergeCell ref="B9:M9"/>
    <mergeCell ref="B10:M10"/>
    <mergeCell ref="B25:M25"/>
    <mergeCell ref="B12:M12"/>
    <mergeCell ref="B13:M13"/>
    <mergeCell ref="B15:M15"/>
    <mergeCell ref="B17:M17"/>
    <mergeCell ref="B20:M20"/>
    <mergeCell ref="A27:M27"/>
    <mergeCell ref="B22:M22"/>
    <mergeCell ref="C18:M18"/>
    <mergeCell ref="C23:M23"/>
    <mergeCell ref="C16:M16"/>
    <mergeCell ref="B21:M21"/>
  </mergeCells>
  <pageMargins left="0.25" right="0.25" top="0.75" bottom="0.75" header="0.3" footer="0.3"/>
  <pageSetup orientation="portrait" horizontalDpi="0"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M63"/>
  <sheetViews>
    <sheetView showGridLines="0" tabSelected="1" zoomScale="80" zoomScaleNormal="80" workbookViewId="0">
      <selection activeCell="B42" sqref="B42:K42"/>
    </sheetView>
  </sheetViews>
  <sheetFormatPr defaultRowHeight="14.5" x14ac:dyDescent="0.35"/>
  <cols>
    <col min="1" max="1" width="3.1796875" customWidth="1"/>
    <col min="2" max="2" width="6.54296875" customWidth="1"/>
    <col min="11" max="11" width="16.1796875" customWidth="1"/>
    <col min="12" max="12" width="8" customWidth="1"/>
    <col min="13" max="13" width="2.453125" hidden="1" customWidth="1"/>
  </cols>
  <sheetData>
    <row r="1" spans="1:13" ht="26" x14ac:dyDescent="0.6">
      <c r="A1" s="110" t="s">
        <v>20</v>
      </c>
      <c r="B1" s="110"/>
      <c r="C1" s="110"/>
      <c r="D1" s="110"/>
      <c r="E1" s="110"/>
      <c r="F1" s="110"/>
      <c r="G1" s="110"/>
      <c r="H1" s="110"/>
      <c r="I1" s="110"/>
      <c r="J1" s="110"/>
      <c r="K1" s="110"/>
      <c r="L1" s="81"/>
      <c r="M1" s="81"/>
    </row>
    <row r="2" spans="1:13" ht="51.75" customHeight="1" x14ac:dyDescent="0.6">
      <c r="A2" s="111" t="s">
        <v>125</v>
      </c>
      <c r="B2" s="111"/>
      <c r="C2" s="111"/>
      <c r="D2" s="111"/>
      <c r="E2" s="111"/>
      <c r="F2" s="111"/>
      <c r="G2" s="111"/>
      <c r="H2" s="111"/>
      <c r="I2" s="111"/>
      <c r="J2" s="111"/>
      <c r="K2" s="111"/>
      <c r="L2" s="81"/>
      <c r="M2" s="81"/>
    </row>
    <row r="3" spans="1:13" ht="8.25" customHeight="1" x14ac:dyDescent="0.35"/>
    <row r="4" spans="1:13" ht="19.5" x14ac:dyDescent="0.45">
      <c r="A4" s="77" t="s">
        <v>21</v>
      </c>
    </row>
    <row r="5" spans="1:13" ht="15.5" x14ac:dyDescent="0.35">
      <c r="A5" s="83" t="s">
        <v>22</v>
      </c>
    </row>
    <row r="6" spans="1:13" ht="93" customHeight="1" x14ac:dyDescent="0.35">
      <c r="B6" s="107" t="s">
        <v>23</v>
      </c>
      <c r="C6" s="107"/>
      <c r="D6" s="107"/>
      <c r="E6" s="107"/>
      <c r="F6" s="107"/>
      <c r="G6" s="107"/>
      <c r="H6" s="107"/>
      <c r="I6" s="107"/>
      <c r="J6" s="107"/>
      <c r="K6" s="107"/>
    </row>
    <row r="7" spans="1:13" s="84" customFormat="1" ht="15.5" x14ac:dyDescent="0.35">
      <c r="A7" s="83" t="s">
        <v>24</v>
      </c>
    </row>
    <row r="8" spans="1:13" ht="48" customHeight="1" x14ac:dyDescent="0.35">
      <c r="A8" s="86"/>
      <c r="B8" s="106" t="s">
        <v>126</v>
      </c>
      <c r="C8" s="106"/>
      <c r="D8" s="106"/>
      <c r="E8" s="106"/>
      <c r="F8" s="106"/>
      <c r="G8" s="106"/>
      <c r="H8" s="106"/>
      <c r="I8" s="106"/>
      <c r="J8" s="106"/>
      <c r="K8" s="106"/>
    </row>
    <row r="9" spans="1:13" ht="62.25" customHeight="1" x14ac:dyDescent="0.35">
      <c r="A9" s="86"/>
      <c r="B9" s="106" t="s">
        <v>127</v>
      </c>
      <c r="C9" s="106"/>
      <c r="D9" s="106"/>
      <c r="E9" s="106"/>
      <c r="F9" s="106"/>
      <c r="G9" s="106"/>
      <c r="H9" s="106"/>
      <c r="I9" s="106"/>
      <c r="J9" s="106"/>
      <c r="K9" s="106"/>
    </row>
    <row r="10" spans="1:13" ht="29.25" customHeight="1" x14ac:dyDescent="0.35">
      <c r="B10" s="106" t="s">
        <v>128</v>
      </c>
      <c r="C10" s="106"/>
      <c r="D10" s="106"/>
      <c r="E10" s="106"/>
      <c r="F10" s="106"/>
      <c r="G10" s="106"/>
      <c r="H10" s="106"/>
      <c r="I10" s="106"/>
      <c r="J10" s="106"/>
      <c r="K10" s="106"/>
    </row>
    <row r="11" spans="1:13" ht="50.25" customHeight="1" x14ac:dyDescent="0.35">
      <c r="B11" s="116" t="s">
        <v>104</v>
      </c>
      <c r="C11" s="116"/>
      <c r="D11" s="116"/>
      <c r="E11" s="116"/>
      <c r="F11" s="116"/>
      <c r="G11" s="116"/>
      <c r="H11" s="116"/>
      <c r="I11" s="116"/>
      <c r="J11" s="116"/>
      <c r="K11" s="116"/>
    </row>
    <row r="12" spans="1:13" ht="48" customHeight="1" x14ac:dyDescent="0.35">
      <c r="B12" s="106" t="s">
        <v>129</v>
      </c>
      <c r="C12" s="106"/>
      <c r="D12" s="106"/>
      <c r="E12" s="106"/>
      <c r="F12" s="106"/>
      <c r="G12" s="106"/>
      <c r="H12" s="106"/>
      <c r="I12" s="106"/>
      <c r="J12" s="106"/>
      <c r="K12" s="106"/>
    </row>
    <row r="13" spans="1:13" ht="20.25" customHeight="1" x14ac:dyDescent="0.35">
      <c r="A13" s="83"/>
      <c r="B13" s="85"/>
      <c r="C13" s="85"/>
      <c r="D13" s="85"/>
      <c r="E13" s="85"/>
      <c r="F13" s="85"/>
      <c r="G13" s="85"/>
      <c r="H13" s="85"/>
      <c r="I13" s="85"/>
      <c r="J13" s="85"/>
      <c r="K13" s="85"/>
    </row>
    <row r="14" spans="1:13" ht="42.75" customHeight="1" x14ac:dyDescent="0.35">
      <c r="A14" s="106" t="s">
        <v>130</v>
      </c>
      <c r="B14" s="106"/>
      <c r="C14" s="106"/>
      <c r="D14" s="106"/>
      <c r="E14" s="106"/>
      <c r="F14" s="106"/>
      <c r="G14" s="106"/>
      <c r="H14" s="106"/>
      <c r="I14" s="106"/>
      <c r="J14" s="106"/>
      <c r="K14" s="106"/>
    </row>
    <row r="15" spans="1:13" ht="17.25" customHeight="1" x14ac:dyDescent="0.35">
      <c r="A15" s="88"/>
      <c r="B15" s="106"/>
      <c r="C15" s="106"/>
      <c r="D15" s="106"/>
      <c r="E15" s="106"/>
      <c r="F15" s="106"/>
      <c r="G15" s="106"/>
      <c r="H15" s="106"/>
      <c r="I15" s="106"/>
      <c r="J15" s="106"/>
      <c r="K15" s="106"/>
    </row>
    <row r="16" spans="1:13" ht="19.5" x14ac:dyDescent="0.45">
      <c r="A16" s="77" t="s">
        <v>25</v>
      </c>
    </row>
    <row r="17" spans="1:11" ht="15.5" x14ac:dyDescent="0.35">
      <c r="A17" s="83" t="s">
        <v>22</v>
      </c>
    </row>
    <row r="18" spans="1:11" ht="75" customHeight="1" x14ac:dyDescent="0.35">
      <c r="B18" s="108" t="s">
        <v>131</v>
      </c>
      <c r="C18" s="108"/>
      <c r="D18" s="108"/>
      <c r="E18" s="108"/>
      <c r="F18" s="108"/>
      <c r="G18" s="108"/>
      <c r="H18" s="108"/>
      <c r="I18" s="108"/>
      <c r="J18" s="108"/>
      <c r="K18" s="108"/>
    </row>
    <row r="19" spans="1:11" ht="11.25" customHeight="1" x14ac:dyDescent="0.35"/>
    <row r="20" spans="1:11" ht="15.5" x14ac:dyDescent="0.35">
      <c r="A20" s="83" t="s">
        <v>24</v>
      </c>
    </row>
    <row r="21" spans="1:11" ht="45" customHeight="1" x14ac:dyDescent="0.35">
      <c r="B21" s="108" t="s">
        <v>26</v>
      </c>
      <c r="C21" s="108"/>
      <c r="D21" s="108"/>
      <c r="E21" s="108"/>
      <c r="F21" s="108"/>
      <c r="G21" s="108"/>
      <c r="H21" s="108"/>
      <c r="I21" s="108"/>
      <c r="J21" s="108"/>
      <c r="K21" s="108"/>
    </row>
    <row r="22" spans="1:11" ht="30" customHeight="1" x14ac:dyDescent="0.35">
      <c r="B22" s="108" t="s">
        <v>27</v>
      </c>
      <c r="C22" s="108"/>
      <c r="D22" s="108"/>
      <c r="E22" s="108"/>
      <c r="F22" s="108"/>
      <c r="G22" s="108"/>
      <c r="H22" s="108"/>
      <c r="I22" s="108"/>
      <c r="J22" s="108"/>
      <c r="K22" s="108"/>
    </row>
    <row r="23" spans="1:11" ht="29.25" customHeight="1" x14ac:dyDescent="0.35">
      <c r="B23" s="108" t="s">
        <v>28</v>
      </c>
      <c r="C23" s="108"/>
      <c r="D23" s="108"/>
      <c r="E23" s="108"/>
      <c r="F23" s="108"/>
      <c r="G23" s="108"/>
      <c r="H23" s="108"/>
      <c r="I23" s="108"/>
      <c r="J23" s="108"/>
      <c r="K23" s="108"/>
    </row>
    <row r="24" spans="1:11" ht="45.75" customHeight="1" x14ac:dyDescent="0.35">
      <c r="C24" s="108" t="s">
        <v>29</v>
      </c>
      <c r="D24" s="108"/>
      <c r="E24" s="108"/>
      <c r="F24" s="108"/>
      <c r="G24" s="108"/>
      <c r="H24" s="108"/>
      <c r="I24" s="108"/>
      <c r="J24" s="108"/>
      <c r="K24" s="108"/>
    </row>
    <row r="25" spans="1:11" ht="33" customHeight="1" x14ac:dyDescent="0.35">
      <c r="B25" s="108" t="s">
        <v>30</v>
      </c>
      <c r="C25" s="108"/>
      <c r="D25" s="108"/>
      <c r="E25" s="108"/>
      <c r="F25" s="108"/>
      <c r="G25" s="108"/>
      <c r="H25" s="108"/>
      <c r="I25" s="108"/>
      <c r="J25" s="108"/>
      <c r="K25" s="108"/>
    </row>
    <row r="26" spans="1:11" ht="44.25" customHeight="1" x14ac:dyDescent="0.35">
      <c r="B26" s="108" t="s">
        <v>31</v>
      </c>
      <c r="C26" s="108"/>
      <c r="D26" s="108"/>
      <c r="E26" s="108"/>
      <c r="F26" s="108"/>
      <c r="G26" s="108"/>
      <c r="H26" s="108"/>
      <c r="I26" s="108"/>
      <c r="J26" s="108"/>
      <c r="K26" s="108"/>
    </row>
    <row r="27" spans="1:11" ht="15" customHeight="1" x14ac:dyDescent="0.35">
      <c r="B27" s="76"/>
      <c r="C27" s="76"/>
      <c r="D27" s="76"/>
      <c r="E27" s="76"/>
      <c r="F27" s="76"/>
      <c r="G27" s="76"/>
      <c r="H27" s="76"/>
      <c r="I27" s="76"/>
      <c r="J27" s="76"/>
      <c r="K27" s="76"/>
    </row>
    <row r="28" spans="1:11" ht="48" customHeight="1" x14ac:dyDescent="0.35">
      <c r="A28" s="108" t="s">
        <v>32</v>
      </c>
      <c r="B28" s="108"/>
      <c r="C28" s="108"/>
      <c r="D28" s="108"/>
      <c r="E28" s="108"/>
      <c r="F28" s="108"/>
      <c r="G28" s="108"/>
      <c r="H28" s="108"/>
      <c r="I28" s="108"/>
      <c r="J28" s="108"/>
      <c r="K28" s="108"/>
    </row>
    <row r="29" spans="1:11" ht="11.25" customHeight="1" x14ac:dyDescent="0.35"/>
    <row r="30" spans="1:11" ht="19.5" x14ac:dyDescent="0.45">
      <c r="A30" s="77" t="s">
        <v>33</v>
      </c>
    </row>
    <row r="31" spans="1:11" ht="15.5" x14ac:dyDescent="0.35">
      <c r="A31" s="83" t="s">
        <v>22</v>
      </c>
    </row>
    <row r="32" spans="1:11" ht="75" customHeight="1" x14ac:dyDescent="0.35">
      <c r="A32" s="108" t="s">
        <v>105</v>
      </c>
      <c r="B32" s="108"/>
      <c r="C32" s="108"/>
      <c r="D32" s="108"/>
      <c r="E32" s="108"/>
      <c r="F32" s="108"/>
      <c r="G32" s="108"/>
      <c r="H32" s="108"/>
      <c r="I32" s="108"/>
      <c r="J32" s="108"/>
      <c r="K32" s="108"/>
    </row>
    <row r="33" spans="1:11" ht="16.5" customHeight="1" x14ac:dyDescent="0.35">
      <c r="A33" s="76"/>
      <c r="B33" s="76"/>
      <c r="C33" s="76"/>
      <c r="D33" s="76"/>
      <c r="E33" s="76"/>
      <c r="F33" s="76"/>
      <c r="G33" s="76"/>
      <c r="H33" s="76"/>
      <c r="I33" s="76"/>
      <c r="J33" s="76"/>
      <c r="K33" s="76"/>
    </row>
    <row r="34" spans="1:11" ht="16.5" customHeight="1" x14ac:dyDescent="0.35">
      <c r="A34" s="83" t="s">
        <v>34</v>
      </c>
      <c r="B34" s="76"/>
      <c r="C34" s="76"/>
      <c r="D34" s="76"/>
      <c r="E34" s="76"/>
      <c r="F34" s="76"/>
      <c r="G34" s="76"/>
      <c r="H34" s="76"/>
      <c r="I34" s="76"/>
      <c r="J34" s="76"/>
      <c r="K34" s="76"/>
    </row>
    <row r="35" spans="1:11" ht="30.75" customHeight="1" x14ac:dyDescent="0.35">
      <c r="A35" s="83"/>
      <c r="B35" s="108" t="s">
        <v>35</v>
      </c>
      <c r="C35" s="108"/>
      <c r="D35" s="108"/>
      <c r="E35" s="108"/>
      <c r="F35" s="108"/>
      <c r="G35" s="108"/>
      <c r="H35" s="108"/>
      <c r="I35" s="108"/>
      <c r="J35" s="108"/>
      <c r="K35" s="108"/>
    </row>
    <row r="36" spans="1:11" ht="30" customHeight="1" x14ac:dyDescent="0.35">
      <c r="A36" s="76"/>
      <c r="B36" s="108" t="s">
        <v>36</v>
      </c>
      <c r="C36" s="108"/>
      <c r="D36" s="108"/>
      <c r="E36" s="108"/>
      <c r="F36" s="108"/>
      <c r="G36" s="108"/>
      <c r="H36" s="108"/>
      <c r="I36" s="108"/>
      <c r="J36" s="108"/>
      <c r="K36" s="108"/>
    </row>
    <row r="37" spans="1:11" ht="44.25" customHeight="1" x14ac:dyDescent="0.35">
      <c r="B37" s="108" t="s">
        <v>37</v>
      </c>
      <c r="C37" s="108"/>
      <c r="D37" s="108"/>
      <c r="E37" s="108"/>
      <c r="F37" s="108"/>
      <c r="G37" s="108"/>
      <c r="H37" s="108"/>
      <c r="I37" s="108"/>
      <c r="J37" s="108"/>
      <c r="K37" s="108"/>
    </row>
    <row r="39" spans="1:11" ht="15.5" x14ac:dyDescent="0.35">
      <c r="A39" s="83" t="s">
        <v>24</v>
      </c>
    </row>
    <row r="40" spans="1:11" ht="27.75" customHeight="1" x14ac:dyDescent="0.35">
      <c r="B40" s="108" t="s">
        <v>38</v>
      </c>
      <c r="C40" s="108"/>
      <c r="D40" s="108"/>
      <c r="E40" s="108"/>
      <c r="F40" s="108"/>
      <c r="G40" s="108"/>
      <c r="H40" s="108"/>
      <c r="I40" s="108"/>
      <c r="J40" s="108"/>
      <c r="K40" s="108"/>
    </row>
    <row r="41" spans="1:11" ht="30" customHeight="1" x14ac:dyDescent="0.35">
      <c r="B41" s="115" t="s">
        <v>39</v>
      </c>
      <c r="C41" s="115"/>
      <c r="D41" s="115"/>
      <c r="E41" s="115"/>
      <c r="F41" s="115"/>
      <c r="G41" s="115"/>
      <c r="H41" s="115"/>
      <c r="I41" s="115"/>
      <c r="J41" s="115"/>
      <c r="K41" s="115"/>
    </row>
    <row r="42" spans="1:11" ht="42.75" customHeight="1" x14ac:dyDescent="0.35">
      <c r="B42" s="108" t="s">
        <v>40</v>
      </c>
      <c r="C42" s="108"/>
      <c r="D42" s="108"/>
      <c r="E42" s="108"/>
      <c r="F42" s="108"/>
      <c r="G42" s="108"/>
      <c r="H42" s="108"/>
      <c r="I42" s="108"/>
      <c r="J42" s="108"/>
      <c r="K42" s="108"/>
    </row>
    <row r="43" spans="1:11" ht="27.75" customHeight="1" x14ac:dyDescent="0.35">
      <c r="C43" s="108" t="s">
        <v>41</v>
      </c>
      <c r="D43" s="108"/>
      <c r="E43" s="108"/>
      <c r="F43" s="108"/>
      <c r="G43" s="108"/>
      <c r="H43" s="108"/>
      <c r="I43" s="108"/>
      <c r="J43" s="108"/>
      <c r="K43" s="108"/>
    </row>
    <row r="44" spans="1:11" ht="45" customHeight="1" x14ac:dyDescent="0.35">
      <c r="C44" s="108" t="s">
        <v>42</v>
      </c>
      <c r="D44" s="108"/>
      <c r="E44" s="108"/>
      <c r="F44" s="108"/>
      <c r="G44" s="108"/>
      <c r="H44" s="108"/>
      <c r="I44" s="108"/>
      <c r="J44" s="108"/>
      <c r="K44" s="108"/>
    </row>
    <row r="45" spans="1:11" ht="11.25" customHeight="1" x14ac:dyDescent="0.35"/>
    <row r="46" spans="1:11" ht="76.5" customHeight="1" x14ac:dyDescent="0.35">
      <c r="A46" s="108" t="s">
        <v>43</v>
      </c>
      <c r="B46" s="108"/>
      <c r="C46" s="108"/>
      <c r="D46" s="108"/>
      <c r="E46" s="108"/>
      <c r="F46" s="108"/>
      <c r="G46" s="108"/>
      <c r="H46" s="108"/>
      <c r="I46" s="108"/>
      <c r="J46" s="108"/>
      <c r="K46" s="108"/>
    </row>
    <row r="50" spans="1:3" x14ac:dyDescent="0.35">
      <c r="A50" s="75" t="s">
        <v>108</v>
      </c>
    </row>
    <row r="51" spans="1:3" x14ac:dyDescent="0.35">
      <c r="C51" s="145" t="s">
        <v>121</v>
      </c>
    </row>
    <row r="52" spans="1:3" x14ac:dyDescent="0.35">
      <c r="C52" s="145" t="s">
        <v>114</v>
      </c>
    </row>
    <row r="53" spans="1:3" x14ac:dyDescent="0.35">
      <c r="C53" s="146" t="s">
        <v>109</v>
      </c>
    </row>
    <row r="54" spans="1:3" x14ac:dyDescent="0.35">
      <c r="C54" s="145" t="s">
        <v>115</v>
      </c>
    </row>
    <row r="55" spans="1:3" x14ac:dyDescent="0.35">
      <c r="C55" s="146" t="s">
        <v>110</v>
      </c>
    </row>
    <row r="56" spans="1:3" x14ac:dyDescent="0.35">
      <c r="C56" s="146" t="s">
        <v>111</v>
      </c>
    </row>
    <row r="57" spans="1:3" x14ac:dyDescent="0.35">
      <c r="C57" s="145" t="s">
        <v>116</v>
      </c>
    </row>
    <row r="58" spans="1:3" x14ac:dyDescent="0.35">
      <c r="C58" s="146" t="s">
        <v>112</v>
      </c>
    </row>
    <row r="59" spans="1:3" x14ac:dyDescent="0.35">
      <c r="C59" s="145" t="s">
        <v>117</v>
      </c>
    </row>
    <row r="60" spans="1:3" x14ac:dyDescent="0.35">
      <c r="C60" s="146" t="s">
        <v>119</v>
      </c>
    </row>
    <row r="61" spans="1:3" x14ac:dyDescent="0.35">
      <c r="C61" s="145" t="s">
        <v>118</v>
      </c>
    </row>
    <row r="62" spans="1:3" x14ac:dyDescent="0.35">
      <c r="C62" s="146" t="s">
        <v>113</v>
      </c>
    </row>
    <row r="63" spans="1:3" x14ac:dyDescent="0.35">
      <c r="C63" s="145"/>
    </row>
  </sheetData>
  <sheetProtection algorithmName="SHA-512" hashValue="v853chFN5BY5uXWIQY1UjsTuRHfvr9QOH0cYAyP1nSXFxGsLng6iHd9tJtuRQR1Vov/PpjmHZPBNeLHu76lDrg==" saltValue="BlnOl/YhiDIFty/3ROlICA==" spinCount="100000" sheet="1" objects="1" scenarios="1"/>
  <mergeCells count="28">
    <mergeCell ref="A1:K1"/>
    <mergeCell ref="A2:K2"/>
    <mergeCell ref="B6:K6"/>
    <mergeCell ref="B8:K8"/>
    <mergeCell ref="B25:K25"/>
    <mergeCell ref="B9:K9"/>
    <mergeCell ref="B12:K12"/>
    <mergeCell ref="B10:K10"/>
    <mergeCell ref="B15:K15"/>
    <mergeCell ref="A14:K14"/>
    <mergeCell ref="B18:K18"/>
    <mergeCell ref="B21:K21"/>
    <mergeCell ref="B22:K22"/>
    <mergeCell ref="B23:K23"/>
    <mergeCell ref="C24:K24"/>
    <mergeCell ref="B11:K11"/>
    <mergeCell ref="B26:K26"/>
    <mergeCell ref="A28:K28"/>
    <mergeCell ref="A32:K32"/>
    <mergeCell ref="B35:K35"/>
    <mergeCell ref="B36:K36"/>
    <mergeCell ref="B37:K37"/>
    <mergeCell ref="A46:K46"/>
    <mergeCell ref="B40:K40"/>
    <mergeCell ref="B41:K41"/>
    <mergeCell ref="B42:K42"/>
    <mergeCell ref="C43:K43"/>
    <mergeCell ref="C44:K44"/>
  </mergeCells>
  <pageMargins left="0.25" right="0.25" top="0.75" bottom="0.75" header="0.3" footer="0.3"/>
  <pageSetup orientation="portrait" horizontalDpi="0" verticalDpi="0"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1:G30"/>
  <sheetViews>
    <sheetView showGridLines="0" showWhiteSpace="0" zoomScale="90" zoomScaleNormal="90" zoomScalePageLayoutView="80" workbookViewId="0">
      <selection activeCell="B27" sqref="B27"/>
    </sheetView>
  </sheetViews>
  <sheetFormatPr defaultRowHeight="14.5" x14ac:dyDescent="0.35"/>
  <cols>
    <col min="1" max="1" width="6.81640625" customWidth="1"/>
    <col min="2" max="2" width="16.7265625" customWidth="1"/>
    <col min="3" max="3" width="57.54296875" customWidth="1"/>
    <col min="4" max="4" width="5.81640625" customWidth="1"/>
    <col min="5" max="5" width="4.81640625" customWidth="1"/>
    <col min="6" max="6" width="15.453125" customWidth="1"/>
    <col min="7" max="7" width="36.1796875" customWidth="1"/>
  </cols>
  <sheetData>
    <row r="1" spans="2:7" ht="35.25" customHeight="1" x14ac:dyDescent="0.35">
      <c r="B1" s="91" t="s">
        <v>21</v>
      </c>
      <c r="C1" s="92"/>
      <c r="D1" s="92"/>
      <c r="E1" s="92"/>
      <c r="F1" s="92"/>
      <c r="G1" s="92"/>
    </row>
    <row r="2" spans="2:7" ht="39.75" customHeight="1" thickBot="1" x14ac:dyDescent="0.5">
      <c r="B2" s="122" t="s">
        <v>44</v>
      </c>
      <c r="C2" s="122"/>
      <c r="E2" s="7"/>
      <c r="F2" s="119" t="s">
        <v>45</v>
      </c>
      <c r="G2" s="119"/>
    </row>
    <row r="3" spans="2:7" ht="18" customHeight="1" thickTop="1" x14ac:dyDescent="0.35">
      <c r="B3" s="44"/>
      <c r="C3" s="13" t="s">
        <v>46</v>
      </c>
      <c r="D3" s="8"/>
      <c r="F3" s="67"/>
      <c r="G3" s="66" t="s">
        <v>47</v>
      </c>
    </row>
    <row r="4" spans="2:7" ht="18.75" customHeight="1" x14ac:dyDescent="0.35">
      <c r="B4" s="44"/>
      <c r="C4" s="13" t="s">
        <v>48</v>
      </c>
      <c r="D4" s="8"/>
      <c r="F4" s="68"/>
      <c r="G4" s="66" t="s">
        <v>49</v>
      </c>
    </row>
    <row r="5" spans="2:7" ht="18.75" customHeight="1" x14ac:dyDescent="0.35">
      <c r="B5" s="44"/>
      <c r="C5" s="13" t="s">
        <v>50</v>
      </c>
      <c r="D5" s="8"/>
      <c r="F5" s="67"/>
      <c r="G5" s="66" t="s">
        <v>51</v>
      </c>
    </row>
    <row r="6" spans="2:7" ht="18.75" customHeight="1" x14ac:dyDescent="0.35">
      <c r="B6" s="44"/>
      <c r="C6" s="13" t="s">
        <v>52</v>
      </c>
      <c r="D6" s="8"/>
    </row>
    <row r="7" spans="2:7" ht="21.75" customHeight="1" thickBot="1" x14ac:dyDescent="0.4">
      <c r="B7" s="117"/>
      <c r="C7" s="117"/>
      <c r="F7" s="120" t="s">
        <v>53</v>
      </c>
      <c r="G7" s="121"/>
    </row>
    <row r="8" spans="2:7" ht="20.5" thickTop="1" thickBot="1" x14ac:dyDescent="0.5">
      <c r="B8" s="4" t="s">
        <v>54</v>
      </c>
      <c r="C8" s="2"/>
      <c r="F8" s="43">
        <f>B9</f>
        <v>0</v>
      </c>
      <c r="G8" s="12" t="s">
        <v>54</v>
      </c>
    </row>
    <row r="9" spans="2:7" ht="16" thickTop="1" x14ac:dyDescent="0.35">
      <c r="B9" s="38">
        <f>B3</f>
        <v>0</v>
      </c>
      <c r="C9" s="47" t="s">
        <v>55</v>
      </c>
      <c r="D9" s="6"/>
      <c r="F9" s="43">
        <f>B14</f>
        <v>0</v>
      </c>
      <c r="G9" s="12" t="s">
        <v>56</v>
      </c>
    </row>
    <row r="10" spans="2:7" ht="15.5" x14ac:dyDescent="0.35">
      <c r="B10" s="38">
        <v>-20</v>
      </c>
      <c r="C10" s="47" t="s">
        <v>57</v>
      </c>
      <c r="D10" s="6"/>
      <c r="F10" s="43">
        <f>B29</f>
        <v>994</v>
      </c>
      <c r="G10" s="12" t="s">
        <v>58</v>
      </c>
    </row>
    <row r="11" spans="2:7" ht="19" thickBot="1" x14ac:dyDescent="0.5">
      <c r="B11" s="36">
        <f>IF(B9+B10&lt;0,0,B9+B10)</f>
        <v>0</v>
      </c>
      <c r="C11" s="48" t="s">
        <v>59</v>
      </c>
      <c r="D11" s="6"/>
      <c r="F11" s="42">
        <f>SUM(F8:F10)</f>
        <v>994</v>
      </c>
      <c r="G11" s="5" t="s">
        <v>60</v>
      </c>
    </row>
    <row r="12" spans="2:7" ht="17.25" customHeight="1" thickTop="1" x14ac:dyDescent="0.35">
      <c r="B12" s="1"/>
      <c r="D12" s="6"/>
    </row>
    <row r="13" spans="2:7" ht="20" thickBot="1" x14ac:dyDescent="0.5">
      <c r="B13" s="4" t="s">
        <v>61</v>
      </c>
      <c r="C13" s="2"/>
      <c r="D13" s="6"/>
    </row>
    <row r="14" spans="2:7" ht="15.5" thickTop="1" x14ac:dyDescent="0.35">
      <c r="B14" s="39">
        <f>B4</f>
        <v>0</v>
      </c>
      <c r="C14" s="47" t="s">
        <v>48</v>
      </c>
      <c r="D14" s="6"/>
    </row>
    <row r="15" spans="2:7" ht="15" x14ac:dyDescent="0.35">
      <c r="B15" s="39">
        <v>-65</v>
      </c>
      <c r="C15" s="47" t="s">
        <v>62</v>
      </c>
      <c r="D15" s="6"/>
    </row>
    <row r="16" spans="2:7" ht="15" x14ac:dyDescent="0.35">
      <c r="B16" s="39">
        <f>IF(B9+B10&lt;20, B9+B10,0)</f>
        <v>-20</v>
      </c>
      <c r="C16" s="47" t="s">
        <v>63</v>
      </c>
      <c r="D16" s="6"/>
    </row>
    <row r="17" spans="2:7" ht="15" x14ac:dyDescent="0.35">
      <c r="B17" s="39">
        <f>-B5</f>
        <v>0</v>
      </c>
      <c r="C17" s="47" t="s">
        <v>64</v>
      </c>
      <c r="D17" s="6"/>
    </row>
    <row r="18" spans="2:7" ht="15" x14ac:dyDescent="0.35">
      <c r="B18" s="39">
        <f>-B6</f>
        <v>0</v>
      </c>
      <c r="C18" s="47" t="s">
        <v>52</v>
      </c>
      <c r="D18" s="6"/>
    </row>
    <row r="19" spans="2:7" ht="15" x14ac:dyDescent="0.35">
      <c r="B19" s="40">
        <f>MAX(0,SUM(B14:B18))</f>
        <v>0</v>
      </c>
      <c r="C19" s="47" t="s">
        <v>65</v>
      </c>
      <c r="D19" s="6"/>
    </row>
    <row r="20" spans="2:7" ht="18" customHeight="1" x14ac:dyDescent="0.35">
      <c r="B20" s="69" t="s">
        <v>66</v>
      </c>
      <c r="C20" s="49" t="s">
        <v>67</v>
      </c>
      <c r="D20" s="6"/>
    </row>
    <row r="21" spans="2:7" ht="15.5" thickBot="1" x14ac:dyDescent="0.4">
      <c r="B21" s="37">
        <f>B19/2</f>
        <v>0</v>
      </c>
      <c r="C21" s="48" t="s">
        <v>68</v>
      </c>
      <c r="D21" s="6"/>
    </row>
    <row r="22" spans="2:7" ht="18.75" customHeight="1" thickTop="1" x14ac:dyDescent="0.35">
      <c r="B22" s="1"/>
      <c r="D22" s="6"/>
    </row>
    <row r="23" spans="2:7" ht="17.5" thickBot="1" x14ac:dyDescent="0.45">
      <c r="B23" s="41">
        <f>B11+B21</f>
        <v>0</v>
      </c>
      <c r="C23" s="3" t="s">
        <v>69</v>
      </c>
      <c r="D23" s="6"/>
      <c r="G23" s="10"/>
    </row>
    <row r="24" spans="2:7" ht="15" thickTop="1" x14ac:dyDescent="0.35">
      <c r="B24" s="1"/>
      <c r="D24" s="6"/>
    </row>
    <row r="25" spans="2:7" ht="20" thickBot="1" x14ac:dyDescent="0.5">
      <c r="B25" s="4" t="s">
        <v>70</v>
      </c>
      <c r="C25" s="2"/>
      <c r="D25" s="6"/>
    </row>
    <row r="26" spans="2:7" ht="15.75" customHeight="1" thickTop="1" x14ac:dyDescent="0.35">
      <c r="B26" s="90">
        <v>994</v>
      </c>
      <c r="C26" s="47" t="s">
        <v>107</v>
      </c>
      <c r="D26" s="6"/>
      <c r="F26" s="118" t="s">
        <v>71</v>
      </c>
      <c r="G26" s="118"/>
    </row>
    <row r="27" spans="2:7" ht="15.75" customHeight="1" x14ac:dyDescent="0.35">
      <c r="B27" s="89">
        <v>0</v>
      </c>
      <c r="C27" s="50" t="s">
        <v>72</v>
      </c>
      <c r="D27" s="6"/>
      <c r="F27" s="118"/>
      <c r="G27" s="118"/>
    </row>
    <row r="28" spans="2:7" ht="16.5" customHeight="1" x14ac:dyDescent="0.35">
      <c r="B28" s="39">
        <f>MAX(0,B23)</f>
        <v>0</v>
      </c>
      <c r="C28" s="47" t="s">
        <v>73</v>
      </c>
      <c r="D28" s="6"/>
      <c r="F28" s="118"/>
      <c r="G28" s="118"/>
    </row>
    <row r="29" spans="2:7" ht="15.5" thickBot="1" x14ac:dyDescent="0.4">
      <c r="B29" s="37">
        <f>IF(B26+B27-B28&lt;0,0,B26+B27-B28)</f>
        <v>994</v>
      </c>
      <c r="C29" s="48" t="s">
        <v>58</v>
      </c>
      <c r="D29" s="6"/>
      <c r="F29" s="118"/>
      <c r="G29" s="118"/>
    </row>
    <row r="30" spans="2:7" ht="15" thickTop="1" x14ac:dyDescent="0.35">
      <c r="B30" s="9"/>
      <c r="F30" s="11"/>
      <c r="G30" s="11"/>
    </row>
  </sheetData>
  <sheetProtection algorithmName="SHA-512" hashValue="+uKuTjSpCeyVHxUF6eFmiIDSAs/a/rsjB41zRsuFIuDUnNk0zseVGlRAjqEyNt0FGTZHBjeuO1Yv4tayN+DSpQ==" saltValue="h/O850a7AyzZI86KPAx8lA==" spinCount="100000" sheet="1" objects="1" scenarios="1"/>
  <mergeCells count="6">
    <mergeCell ref="B1:G1"/>
    <mergeCell ref="B7:C7"/>
    <mergeCell ref="F26:G29"/>
    <mergeCell ref="F2:G2"/>
    <mergeCell ref="F7:G7"/>
    <mergeCell ref="B2:C2"/>
  </mergeCells>
  <dataValidations count="1">
    <dataValidation type="decimal" allowBlank="1" showInputMessage="1" showErrorMessage="1" sqref="B3:B6" xr:uid="{00000000-0002-0000-0200-000000000000}">
      <formula1>0</formula1>
      <formula2>100000</formula2>
    </dataValidation>
  </dataValidations>
  <pageMargins left="0.25" right="0.25" top="0.75" bottom="0.75" header="0.3" footer="0.3"/>
  <pageSetup scale="93" orientation="landscape" r:id="rId1"/>
  <drawing r:id="rId2"/>
  <legacy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1:I79"/>
  <sheetViews>
    <sheetView showGridLines="0" topLeftCell="A28" zoomScale="80" zoomScaleNormal="80" zoomScaleSheetLayoutView="100" workbookViewId="0">
      <selection activeCell="N41" sqref="N41"/>
    </sheetView>
  </sheetViews>
  <sheetFormatPr defaultRowHeight="14.5" x14ac:dyDescent="0.35"/>
  <cols>
    <col min="1" max="1" width="3.1796875" customWidth="1"/>
    <col min="2" max="2" width="9.7265625" customWidth="1"/>
    <col min="3" max="3" width="17.26953125" customWidth="1"/>
    <col min="4" max="4" width="21.54296875" customWidth="1"/>
    <col min="5" max="5" width="19.26953125" customWidth="1"/>
    <col min="6" max="6" width="22.7265625" customWidth="1"/>
    <col min="7" max="7" width="27" customWidth="1"/>
    <col min="8" max="8" width="19.1796875" customWidth="1"/>
    <col min="9" max="9" width="12.453125" customWidth="1"/>
  </cols>
  <sheetData>
    <row r="1" spans="2:9" ht="30.75" customHeight="1" x14ac:dyDescent="0.35">
      <c r="C1" s="91" t="s">
        <v>74</v>
      </c>
      <c r="D1" s="92"/>
      <c r="E1" s="92"/>
      <c r="F1" s="92"/>
      <c r="G1" s="92"/>
      <c r="H1" s="92"/>
    </row>
    <row r="2" spans="2:9" ht="53.25" customHeight="1" thickBot="1" x14ac:dyDescent="0.4">
      <c r="C2" s="127" t="s">
        <v>75</v>
      </c>
      <c r="D2" s="127"/>
      <c r="E2" s="127"/>
      <c r="F2" s="127"/>
      <c r="G2" s="127"/>
      <c r="H2" s="127"/>
    </row>
    <row r="3" spans="2:9" ht="21.75" customHeight="1" thickBot="1" x14ac:dyDescent="0.4">
      <c r="C3" s="141" t="s">
        <v>76</v>
      </c>
      <c r="D3" s="141"/>
      <c r="E3" s="128" t="s">
        <v>77</v>
      </c>
      <c r="F3" s="128"/>
      <c r="G3" s="142" t="s">
        <v>78</v>
      </c>
      <c r="H3" s="123">
        <f>COUNTIF(E10:E77,"Yes")</f>
        <v>0</v>
      </c>
    </row>
    <row r="4" spans="2:9" ht="20.25" customHeight="1" thickTop="1" x14ac:dyDescent="0.35">
      <c r="C4" s="141"/>
      <c r="D4" s="141"/>
      <c r="E4" s="136" t="s">
        <v>103</v>
      </c>
      <c r="F4" s="137"/>
      <c r="G4" s="143"/>
      <c r="H4" s="124"/>
    </row>
    <row r="5" spans="2:9" ht="17.25" customHeight="1" x14ac:dyDescent="0.35">
      <c r="C5" s="141"/>
      <c r="D5" s="141"/>
      <c r="E5" s="139" t="s">
        <v>102</v>
      </c>
      <c r="F5" s="139"/>
      <c r="G5" s="143"/>
      <c r="H5" s="124"/>
    </row>
    <row r="6" spans="2:9" ht="19.5" customHeight="1" thickBot="1" x14ac:dyDescent="0.4">
      <c r="C6" s="141"/>
      <c r="D6" s="141"/>
      <c r="E6" s="139" t="s">
        <v>101</v>
      </c>
      <c r="F6" s="140"/>
      <c r="G6" s="144"/>
      <c r="H6" s="125"/>
    </row>
    <row r="7" spans="2:9" ht="9.75" customHeight="1" x14ac:dyDescent="0.35">
      <c r="C7" s="126" t="s">
        <v>79</v>
      </c>
      <c r="D7" s="126"/>
      <c r="E7" s="126"/>
      <c r="F7" s="126"/>
      <c r="G7" s="126"/>
      <c r="H7" s="126"/>
    </row>
    <row r="8" spans="2:9" ht="28.5" customHeight="1" x14ac:dyDescent="0.35">
      <c r="C8" s="126"/>
      <c r="D8" s="126"/>
      <c r="E8" s="126"/>
      <c r="F8" s="126"/>
      <c r="G8" s="126"/>
      <c r="H8" s="126"/>
    </row>
    <row r="9" spans="2:9" ht="50.25" customHeight="1" thickBot="1" x14ac:dyDescent="0.4">
      <c r="B9" s="63" t="s">
        <v>80</v>
      </c>
      <c r="C9" s="16" t="s">
        <v>81</v>
      </c>
      <c r="D9" s="16" t="s">
        <v>82</v>
      </c>
      <c r="E9" s="16" t="s">
        <v>83</v>
      </c>
      <c r="F9" s="16" t="s">
        <v>84</v>
      </c>
      <c r="G9" s="16" t="s">
        <v>54</v>
      </c>
      <c r="H9" s="16" t="s">
        <v>85</v>
      </c>
      <c r="I9" s="7"/>
    </row>
    <row r="10" spans="2:9" ht="15.5" thickTop="1" thickBot="1" x14ac:dyDescent="0.4">
      <c r="B10">
        <v>1</v>
      </c>
      <c r="C10" s="19"/>
      <c r="D10" s="20"/>
      <c r="E10" s="21"/>
      <c r="F10" s="22"/>
      <c r="G10" s="22"/>
      <c r="H10" s="45">
        <f>D10+F10+G10</f>
        <v>0</v>
      </c>
    </row>
    <row r="11" spans="2:9" ht="15.5" thickTop="1" thickBot="1" x14ac:dyDescent="0.4">
      <c r="B11">
        <v>2</v>
      </c>
      <c r="C11" s="23"/>
      <c r="D11" s="24"/>
      <c r="E11" s="25"/>
      <c r="F11" s="26"/>
      <c r="G11" s="26"/>
      <c r="H11" s="45">
        <f>D11+F11+G11</f>
        <v>0</v>
      </c>
    </row>
    <row r="12" spans="2:9" ht="15.5" thickTop="1" thickBot="1" x14ac:dyDescent="0.4">
      <c r="B12">
        <v>3</v>
      </c>
      <c r="C12" s="27"/>
      <c r="D12" s="20"/>
      <c r="E12" s="21"/>
      <c r="F12" s="22"/>
      <c r="G12" s="22"/>
      <c r="H12" s="45">
        <f t="shared" ref="H12:H22" si="0">D12+F12+G12</f>
        <v>0</v>
      </c>
    </row>
    <row r="13" spans="2:9" ht="15.5" thickTop="1" thickBot="1" x14ac:dyDescent="0.4">
      <c r="B13">
        <v>4</v>
      </c>
      <c r="C13" s="26"/>
      <c r="D13" s="24"/>
      <c r="E13" s="25"/>
      <c r="F13" s="26"/>
      <c r="G13" s="26"/>
      <c r="H13" s="45">
        <f t="shared" si="0"/>
        <v>0</v>
      </c>
    </row>
    <row r="14" spans="2:9" ht="15.5" thickTop="1" thickBot="1" x14ac:dyDescent="0.4">
      <c r="B14">
        <v>5</v>
      </c>
      <c r="C14" s="27"/>
      <c r="D14" s="20"/>
      <c r="E14" s="21"/>
      <c r="F14" s="22"/>
      <c r="G14" s="22"/>
      <c r="H14" s="45">
        <f t="shared" si="0"/>
        <v>0</v>
      </c>
    </row>
    <row r="15" spans="2:9" ht="15.5" thickTop="1" thickBot="1" x14ac:dyDescent="0.4">
      <c r="B15">
        <v>6</v>
      </c>
      <c r="C15" s="26"/>
      <c r="D15" s="24"/>
      <c r="E15" s="25"/>
      <c r="F15" s="26"/>
      <c r="G15" s="26"/>
      <c r="H15" s="45">
        <f t="shared" si="0"/>
        <v>0</v>
      </c>
    </row>
    <row r="16" spans="2:9" ht="15.5" thickTop="1" thickBot="1" x14ac:dyDescent="0.4">
      <c r="B16">
        <v>7</v>
      </c>
      <c r="C16" s="27"/>
      <c r="D16" s="20"/>
      <c r="E16" s="21"/>
      <c r="F16" s="22"/>
      <c r="G16" s="22"/>
      <c r="H16" s="45">
        <f t="shared" si="0"/>
        <v>0</v>
      </c>
    </row>
    <row r="17" spans="2:8" ht="15.5" thickTop="1" thickBot="1" x14ac:dyDescent="0.4">
      <c r="B17">
        <v>8</v>
      </c>
      <c r="C17" s="26"/>
      <c r="D17" s="24"/>
      <c r="E17" s="25"/>
      <c r="F17" s="26"/>
      <c r="G17" s="26"/>
      <c r="H17" s="45">
        <f t="shared" si="0"/>
        <v>0</v>
      </c>
    </row>
    <row r="18" spans="2:8" ht="15.5" thickTop="1" thickBot="1" x14ac:dyDescent="0.4">
      <c r="B18">
        <v>9</v>
      </c>
      <c r="C18" s="27"/>
      <c r="D18" s="20"/>
      <c r="E18" s="21"/>
      <c r="F18" s="22"/>
      <c r="G18" s="22"/>
      <c r="H18" s="45">
        <f t="shared" si="0"/>
        <v>0</v>
      </c>
    </row>
    <row r="19" spans="2:8" ht="15.5" thickTop="1" thickBot="1" x14ac:dyDescent="0.4">
      <c r="B19">
        <v>10</v>
      </c>
      <c r="C19" s="26"/>
      <c r="D19" s="24"/>
      <c r="E19" s="25"/>
      <c r="F19" s="26"/>
      <c r="G19" s="26"/>
      <c r="H19" s="45">
        <f t="shared" si="0"/>
        <v>0</v>
      </c>
    </row>
    <row r="20" spans="2:8" ht="15.5" thickTop="1" thickBot="1" x14ac:dyDescent="0.4">
      <c r="B20">
        <v>11</v>
      </c>
      <c r="C20" s="27"/>
      <c r="D20" s="20"/>
      <c r="E20" s="28"/>
      <c r="F20" s="22"/>
      <c r="G20" s="22"/>
      <c r="H20" s="45">
        <f t="shared" si="0"/>
        <v>0</v>
      </c>
    </row>
    <row r="21" spans="2:8" ht="15.5" thickTop="1" thickBot="1" x14ac:dyDescent="0.4">
      <c r="B21">
        <v>12</v>
      </c>
      <c r="C21" s="26"/>
      <c r="D21" s="24"/>
      <c r="E21" s="25"/>
      <c r="F21" s="26"/>
      <c r="G21" s="26"/>
      <c r="H21" s="45">
        <f t="shared" si="0"/>
        <v>0</v>
      </c>
    </row>
    <row r="22" spans="2:8" ht="15.5" thickTop="1" thickBot="1" x14ac:dyDescent="0.4">
      <c r="B22">
        <v>13</v>
      </c>
      <c r="C22" s="27"/>
      <c r="D22" s="20"/>
      <c r="E22" s="21"/>
      <c r="F22" s="22"/>
      <c r="G22" s="22"/>
      <c r="H22" s="45">
        <f t="shared" si="0"/>
        <v>0</v>
      </c>
    </row>
    <row r="23" spans="2:8" ht="15.5" thickTop="1" thickBot="1" x14ac:dyDescent="0.4">
      <c r="B23">
        <v>14</v>
      </c>
      <c r="C23" s="26"/>
      <c r="D23" s="24"/>
      <c r="E23" s="25"/>
      <c r="F23" s="26"/>
      <c r="G23" s="26"/>
      <c r="H23" s="45">
        <f t="shared" ref="H23:H24" si="1">D23+F23+G23</f>
        <v>0</v>
      </c>
    </row>
    <row r="24" spans="2:8" ht="15.5" thickTop="1" thickBot="1" x14ac:dyDescent="0.4">
      <c r="B24">
        <v>15</v>
      </c>
      <c r="C24" s="27"/>
      <c r="D24" s="20"/>
      <c r="E24" s="21"/>
      <c r="F24" s="22"/>
      <c r="G24" s="22"/>
      <c r="H24" s="46">
        <f t="shared" si="1"/>
        <v>0</v>
      </c>
    </row>
    <row r="25" spans="2:8" s="15" customFormat="1" ht="16.5" customHeight="1" x14ac:dyDescent="0.35">
      <c r="C25" s="129" t="s">
        <v>86</v>
      </c>
      <c r="D25" s="130"/>
      <c r="E25" s="130"/>
      <c r="F25" s="131"/>
      <c r="G25" s="138" t="s">
        <v>87</v>
      </c>
      <c r="H25" s="134" t="str">
        <f>IF(H3&gt;8,"Yes","No")</f>
        <v>No</v>
      </c>
    </row>
    <row r="26" spans="2:8" ht="26.25" customHeight="1" thickBot="1" x14ac:dyDescent="0.4">
      <c r="C26" s="129"/>
      <c r="D26" s="130"/>
      <c r="E26" s="130"/>
      <c r="F26" s="131"/>
      <c r="G26" s="133"/>
      <c r="H26" s="135"/>
    </row>
    <row r="27" spans="2:8" ht="26" x14ac:dyDescent="0.35">
      <c r="C27" s="91" t="s">
        <v>88</v>
      </c>
      <c r="D27" s="92"/>
      <c r="E27" s="92"/>
      <c r="F27" s="92"/>
      <c r="G27" s="92"/>
      <c r="H27" s="92"/>
    </row>
    <row r="28" spans="2:8" ht="55.5" customHeight="1" thickBot="1" x14ac:dyDescent="0.4">
      <c r="B28" s="63" t="s">
        <v>80</v>
      </c>
      <c r="C28" s="16" t="s">
        <v>81</v>
      </c>
      <c r="D28" s="16" t="s">
        <v>82</v>
      </c>
      <c r="E28" s="16" t="s">
        <v>83</v>
      </c>
      <c r="F28" s="16" t="s">
        <v>84</v>
      </c>
      <c r="G28" s="16" t="s">
        <v>54</v>
      </c>
      <c r="H28" s="16" t="s">
        <v>85</v>
      </c>
    </row>
    <row r="29" spans="2:8" ht="15.5" thickTop="1" thickBot="1" x14ac:dyDescent="0.4">
      <c r="B29">
        <v>16</v>
      </c>
      <c r="C29" s="19"/>
      <c r="D29" s="20"/>
      <c r="E29" s="21"/>
      <c r="F29" s="22"/>
      <c r="G29" s="22"/>
      <c r="H29" s="45">
        <f>D29+F29+G29</f>
        <v>0</v>
      </c>
    </row>
    <row r="30" spans="2:8" ht="15.5" thickTop="1" thickBot="1" x14ac:dyDescent="0.4">
      <c r="B30">
        <v>17</v>
      </c>
      <c r="C30" s="23"/>
      <c r="D30" s="24"/>
      <c r="E30" s="25"/>
      <c r="F30" s="26"/>
      <c r="G30" s="26"/>
      <c r="H30" s="45">
        <f>D30+F30+G30</f>
        <v>0</v>
      </c>
    </row>
    <row r="31" spans="2:8" ht="15.5" thickTop="1" thickBot="1" x14ac:dyDescent="0.4">
      <c r="B31">
        <v>18</v>
      </c>
      <c r="C31" s="27"/>
      <c r="D31" s="20"/>
      <c r="E31" s="21"/>
      <c r="F31" s="22"/>
      <c r="G31" s="22"/>
      <c r="H31" s="45">
        <f t="shared" ref="H31:H43" si="2">D31+F31+G31</f>
        <v>0</v>
      </c>
    </row>
    <row r="32" spans="2:8" ht="15.5" thickTop="1" thickBot="1" x14ac:dyDescent="0.4">
      <c r="B32">
        <v>19</v>
      </c>
      <c r="C32" s="26"/>
      <c r="D32" s="24"/>
      <c r="E32" s="25"/>
      <c r="F32" s="26"/>
      <c r="G32" s="26"/>
      <c r="H32" s="45">
        <f t="shared" si="2"/>
        <v>0</v>
      </c>
    </row>
    <row r="33" spans="2:8" ht="15.5" thickTop="1" thickBot="1" x14ac:dyDescent="0.4">
      <c r="B33">
        <v>20</v>
      </c>
      <c r="C33" s="27"/>
      <c r="D33" s="20"/>
      <c r="E33" s="21"/>
      <c r="F33" s="22"/>
      <c r="G33" s="22"/>
      <c r="H33" s="45">
        <f t="shared" si="2"/>
        <v>0</v>
      </c>
    </row>
    <row r="34" spans="2:8" ht="15.5" thickTop="1" thickBot="1" x14ac:dyDescent="0.4">
      <c r="B34">
        <v>21</v>
      </c>
      <c r="C34" s="26"/>
      <c r="D34" s="24"/>
      <c r="E34" s="25"/>
      <c r="F34" s="26"/>
      <c r="G34" s="26"/>
      <c r="H34" s="45">
        <f t="shared" si="2"/>
        <v>0</v>
      </c>
    </row>
    <row r="35" spans="2:8" ht="15.5" thickTop="1" thickBot="1" x14ac:dyDescent="0.4">
      <c r="B35">
        <v>22</v>
      </c>
      <c r="C35" s="27"/>
      <c r="D35" s="20"/>
      <c r="E35" s="21"/>
      <c r="F35" s="22"/>
      <c r="G35" s="22"/>
      <c r="H35" s="45">
        <f t="shared" si="2"/>
        <v>0</v>
      </c>
    </row>
    <row r="36" spans="2:8" ht="15.5" thickTop="1" thickBot="1" x14ac:dyDescent="0.4">
      <c r="B36">
        <v>23</v>
      </c>
      <c r="C36" s="26"/>
      <c r="D36" s="24"/>
      <c r="E36" s="25"/>
      <c r="F36" s="26"/>
      <c r="G36" s="26"/>
      <c r="H36" s="45">
        <f t="shared" si="2"/>
        <v>0</v>
      </c>
    </row>
    <row r="37" spans="2:8" ht="15.5" thickTop="1" thickBot="1" x14ac:dyDescent="0.4">
      <c r="B37">
        <v>24</v>
      </c>
      <c r="C37" s="27"/>
      <c r="D37" s="20"/>
      <c r="E37" s="21"/>
      <c r="F37" s="22"/>
      <c r="G37" s="22"/>
      <c r="H37" s="45">
        <f t="shared" si="2"/>
        <v>0</v>
      </c>
    </row>
    <row r="38" spans="2:8" ht="15.5" thickTop="1" thickBot="1" x14ac:dyDescent="0.4">
      <c r="B38">
        <v>25</v>
      </c>
      <c r="C38" s="26"/>
      <c r="D38" s="24"/>
      <c r="E38" s="25"/>
      <c r="F38" s="26"/>
      <c r="G38" s="26"/>
      <c r="H38" s="45">
        <f t="shared" si="2"/>
        <v>0</v>
      </c>
    </row>
    <row r="39" spans="2:8" ht="15.5" thickTop="1" thickBot="1" x14ac:dyDescent="0.4">
      <c r="B39">
        <v>26</v>
      </c>
      <c r="C39" s="27"/>
      <c r="D39" s="20"/>
      <c r="E39" s="28"/>
      <c r="F39" s="22"/>
      <c r="G39" s="22"/>
      <c r="H39" s="45">
        <f t="shared" si="2"/>
        <v>0</v>
      </c>
    </row>
    <row r="40" spans="2:8" ht="15.5" thickTop="1" thickBot="1" x14ac:dyDescent="0.4">
      <c r="B40">
        <v>27</v>
      </c>
      <c r="C40" s="26"/>
      <c r="D40" s="24"/>
      <c r="E40" s="25"/>
      <c r="F40" s="26"/>
      <c r="G40" s="26"/>
      <c r="H40" s="45">
        <f t="shared" si="2"/>
        <v>0</v>
      </c>
    </row>
    <row r="41" spans="2:8" ht="15.5" thickTop="1" thickBot="1" x14ac:dyDescent="0.4">
      <c r="B41">
        <v>28</v>
      </c>
      <c r="C41" s="27"/>
      <c r="D41" s="20"/>
      <c r="E41" s="21"/>
      <c r="F41" s="22"/>
      <c r="G41" s="22"/>
      <c r="H41" s="45">
        <f t="shared" si="2"/>
        <v>0</v>
      </c>
    </row>
    <row r="42" spans="2:8" ht="15.5" thickTop="1" thickBot="1" x14ac:dyDescent="0.4">
      <c r="B42">
        <v>29</v>
      </c>
      <c r="C42" s="26"/>
      <c r="D42" s="24"/>
      <c r="E42" s="25"/>
      <c r="F42" s="26"/>
      <c r="G42" s="26"/>
      <c r="H42" s="45">
        <f t="shared" si="2"/>
        <v>0</v>
      </c>
    </row>
    <row r="43" spans="2:8" ht="15" thickTop="1" x14ac:dyDescent="0.35">
      <c r="B43">
        <v>30</v>
      </c>
      <c r="C43" s="27"/>
      <c r="D43" s="20"/>
      <c r="E43" s="21"/>
      <c r="F43" s="22"/>
      <c r="G43" s="22"/>
      <c r="H43" s="46">
        <f t="shared" si="2"/>
        <v>0</v>
      </c>
    </row>
    <row r="44" spans="2:8" ht="15" thickBot="1" x14ac:dyDescent="0.4">
      <c r="B44">
        <v>31</v>
      </c>
      <c r="C44" s="23"/>
      <c r="D44" s="24"/>
      <c r="E44" s="25"/>
      <c r="F44" s="26"/>
      <c r="G44" s="26"/>
      <c r="H44" s="45">
        <f>D44+F44+G44</f>
        <v>0</v>
      </c>
    </row>
    <row r="45" spans="2:8" ht="15.5" thickTop="1" thickBot="1" x14ac:dyDescent="0.4">
      <c r="B45">
        <v>32</v>
      </c>
      <c r="C45" s="27"/>
      <c r="D45" s="20"/>
      <c r="E45" s="21"/>
      <c r="F45" s="22"/>
      <c r="G45" s="22"/>
      <c r="H45" s="45">
        <f t="shared" ref="H45:H53" si="3">D45+F45+G45</f>
        <v>0</v>
      </c>
    </row>
    <row r="46" spans="2:8" ht="15.5" thickTop="1" thickBot="1" x14ac:dyDescent="0.4">
      <c r="B46">
        <v>33</v>
      </c>
      <c r="C46" s="26"/>
      <c r="D46" s="24"/>
      <c r="E46" s="25"/>
      <c r="F46" s="26"/>
      <c r="G46" s="26"/>
      <c r="H46" s="45">
        <f t="shared" si="3"/>
        <v>0</v>
      </c>
    </row>
    <row r="47" spans="2:8" ht="15.5" thickTop="1" thickBot="1" x14ac:dyDescent="0.4">
      <c r="B47">
        <v>34</v>
      </c>
      <c r="C47" s="27"/>
      <c r="D47" s="20"/>
      <c r="E47" s="21"/>
      <c r="F47" s="22"/>
      <c r="G47" s="22"/>
      <c r="H47" s="45">
        <f t="shared" si="3"/>
        <v>0</v>
      </c>
    </row>
    <row r="48" spans="2:8" ht="15.5" thickTop="1" thickBot="1" x14ac:dyDescent="0.4">
      <c r="B48">
        <v>35</v>
      </c>
      <c r="C48" s="26"/>
      <c r="D48" s="24"/>
      <c r="E48" s="25"/>
      <c r="F48" s="26"/>
      <c r="G48" s="26"/>
      <c r="H48" s="45">
        <f t="shared" si="3"/>
        <v>0</v>
      </c>
    </row>
    <row r="49" spans="2:8" ht="15.5" thickTop="1" thickBot="1" x14ac:dyDescent="0.4">
      <c r="B49">
        <v>36</v>
      </c>
      <c r="C49" s="27"/>
      <c r="D49" s="20"/>
      <c r="E49" s="21"/>
      <c r="F49" s="22"/>
      <c r="G49" s="22"/>
      <c r="H49" s="45">
        <f t="shared" si="3"/>
        <v>0</v>
      </c>
    </row>
    <row r="50" spans="2:8" ht="15.5" thickTop="1" thickBot="1" x14ac:dyDescent="0.4">
      <c r="B50">
        <v>37</v>
      </c>
      <c r="C50" s="26"/>
      <c r="D50" s="24"/>
      <c r="E50" s="25"/>
      <c r="F50" s="26"/>
      <c r="G50" s="26"/>
      <c r="H50" s="45">
        <f t="shared" si="3"/>
        <v>0</v>
      </c>
    </row>
    <row r="51" spans="2:8" ht="15.5" thickTop="1" thickBot="1" x14ac:dyDescent="0.4">
      <c r="B51">
        <v>38</v>
      </c>
      <c r="C51" s="27"/>
      <c r="D51" s="20"/>
      <c r="E51" s="21"/>
      <c r="F51" s="22"/>
      <c r="G51" s="22"/>
      <c r="H51" s="45">
        <f t="shared" si="3"/>
        <v>0</v>
      </c>
    </row>
    <row r="52" spans="2:8" ht="15.5" thickTop="1" thickBot="1" x14ac:dyDescent="0.4">
      <c r="B52">
        <v>39</v>
      </c>
      <c r="C52" s="26"/>
      <c r="D52" s="24"/>
      <c r="E52" s="25"/>
      <c r="F52" s="26"/>
      <c r="G52" s="26"/>
      <c r="H52" s="45">
        <f t="shared" si="3"/>
        <v>0</v>
      </c>
    </row>
    <row r="53" spans="2:8" ht="15.5" thickTop="1" thickBot="1" x14ac:dyDescent="0.4">
      <c r="B53">
        <v>40</v>
      </c>
      <c r="C53" s="29"/>
      <c r="D53" s="30"/>
      <c r="E53" s="64"/>
      <c r="F53" s="31"/>
      <c r="G53" s="65"/>
      <c r="H53" s="45">
        <f t="shared" si="3"/>
        <v>0</v>
      </c>
    </row>
    <row r="54" spans="2:8" ht="15" thickTop="1" x14ac:dyDescent="0.35">
      <c r="C54" s="129" t="s">
        <v>86</v>
      </c>
      <c r="D54" s="130"/>
      <c r="E54" s="130"/>
      <c r="F54" s="131"/>
      <c r="G54" s="132" t="s">
        <v>87</v>
      </c>
      <c r="H54" s="134" t="str">
        <f>IF(H3&gt;8,"Yes","No")</f>
        <v>No</v>
      </c>
    </row>
    <row r="55" spans="2:8" ht="27" customHeight="1" thickBot="1" x14ac:dyDescent="0.4">
      <c r="C55" s="129"/>
      <c r="D55" s="130"/>
      <c r="E55" s="130"/>
      <c r="F55" s="131"/>
      <c r="G55" s="133"/>
      <c r="H55" s="135"/>
    </row>
    <row r="56" spans="2:8" ht="26" x14ac:dyDescent="0.35">
      <c r="C56" s="91" t="s">
        <v>89</v>
      </c>
      <c r="D56" s="92"/>
      <c r="E56" s="92"/>
      <c r="F56" s="92"/>
      <c r="G56" s="92"/>
      <c r="H56" s="92"/>
    </row>
    <row r="57" spans="2:8" ht="57" customHeight="1" thickBot="1" x14ac:dyDescent="0.4">
      <c r="B57" s="63" t="s">
        <v>80</v>
      </c>
      <c r="C57" s="16" t="s">
        <v>81</v>
      </c>
      <c r="D57" s="16" t="s">
        <v>82</v>
      </c>
      <c r="E57" s="16" t="s">
        <v>83</v>
      </c>
      <c r="F57" s="16" t="s">
        <v>84</v>
      </c>
      <c r="G57" s="16" t="s">
        <v>54</v>
      </c>
      <c r="H57" s="16" t="s">
        <v>85</v>
      </c>
    </row>
    <row r="58" spans="2:8" ht="15.5" thickTop="1" thickBot="1" x14ac:dyDescent="0.4">
      <c r="B58">
        <v>41</v>
      </c>
      <c r="C58" s="19"/>
      <c r="D58" s="20"/>
      <c r="E58" s="21"/>
      <c r="F58" s="22"/>
      <c r="G58" s="22"/>
      <c r="H58" s="45">
        <f>D58+F58+G58</f>
        <v>0</v>
      </c>
    </row>
    <row r="59" spans="2:8" ht="15.5" thickTop="1" thickBot="1" x14ac:dyDescent="0.4">
      <c r="B59">
        <v>42</v>
      </c>
      <c r="C59" s="23"/>
      <c r="D59" s="24"/>
      <c r="E59" s="25"/>
      <c r="F59" s="26"/>
      <c r="G59" s="26"/>
      <c r="H59" s="45">
        <f>D59+F59+G59</f>
        <v>0</v>
      </c>
    </row>
    <row r="60" spans="2:8" ht="15.5" thickTop="1" thickBot="1" x14ac:dyDescent="0.4">
      <c r="B60">
        <v>43</v>
      </c>
      <c r="C60" s="27"/>
      <c r="D60" s="20"/>
      <c r="E60" s="21"/>
      <c r="F60" s="22"/>
      <c r="G60" s="22"/>
      <c r="H60" s="45">
        <f t="shared" ref="H60:H72" si="4">D60+F60+G60</f>
        <v>0</v>
      </c>
    </row>
    <row r="61" spans="2:8" ht="15.5" thickTop="1" thickBot="1" x14ac:dyDescent="0.4">
      <c r="B61">
        <v>44</v>
      </c>
      <c r="C61" s="26"/>
      <c r="D61" s="24"/>
      <c r="E61" s="25"/>
      <c r="F61" s="26"/>
      <c r="G61" s="26"/>
      <c r="H61" s="45">
        <f t="shared" si="4"/>
        <v>0</v>
      </c>
    </row>
    <row r="62" spans="2:8" ht="15.5" thickTop="1" thickBot="1" x14ac:dyDescent="0.4">
      <c r="B62">
        <v>45</v>
      </c>
      <c r="C62" s="27"/>
      <c r="D62" s="20"/>
      <c r="E62" s="21"/>
      <c r="F62" s="22"/>
      <c r="G62" s="22"/>
      <c r="H62" s="45">
        <f t="shared" si="4"/>
        <v>0</v>
      </c>
    </row>
    <row r="63" spans="2:8" ht="15.5" thickTop="1" thickBot="1" x14ac:dyDescent="0.4">
      <c r="B63">
        <v>46</v>
      </c>
      <c r="C63" s="26"/>
      <c r="D63" s="24"/>
      <c r="E63" s="25"/>
      <c r="F63" s="26"/>
      <c r="G63" s="26"/>
      <c r="H63" s="45">
        <f t="shared" si="4"/>
        <v>0</v>
      </c>
    </row>
    <row r="64" spans="2:8" ht="15.5" thickTop="1" thickBot="1" x14ac:dyDescent="0.4">
      <c r="B64">
        <v>47</v>
      </c>
      <c r="C64" s="27"/>
      <c r="D64" s="20"/>
      <c r="E64" s="21"/>
      <c r="F64" s="22"/>
      <c r="G64" s="22"/>
      <c r="H64" s="45">
        <f t="shared" si="4"/>
        <v>0</v>
      </c>
    </row>
    <row r="65" spans="2:8" ht="15.5" thickTop="1" thickBot="1" x14ac:dyDescent="0.4">
      <c r="B65">
        <v>48</v>
      </c>
      <c r="C65" s="26"/>
      <c r="D65" s="24"/>
      <c r="E65" s="25"/>
      <c r="F65" s="26"/>
      <c r="G65" s="26"/>
      <c r="H65" s="45">
        <f t="shared" si="4"/>
        <v>0</v>
      </c>
    </row>
    <row r="66" spans="2:8" ht="15.5" thickTop="1" thickBot="1" x14ac:dyDescent="0.4">
      <c r="B66">
        <v>49</v>
      </c>
      <c r="C66" s="27"/>
      <c r="D66" s="20"/>
      <c r="E66" s="21"/>
      <c r="F66" s="22"/>
      <c r="G66" s="22"/>
      <c r="H66" s="45">
        <f t="shared" si="4"/>
        <v>0</v>
      </c>
    </row>
    <row r="67" spans="2:8" ht="15.5" thickTop="1" thickBot="1" x14ac:dyDescent="0.4">
      <c r="B67">
        <v>50</v>
      </c>
      <c r="C67" s="26"/>
      <c r="D67" s="24"/>
      <c r="E67" s="25"/>
      <c r="F67" s="26"/>
      <c r="G67" s="26"/>
      <c r="H67" s="45">
        <f t="shared" si="4"/>
        <v>0</v>
      </c>
    </row>
    <row r="68" spans="2:8" ht="15.5" thickTop="1" thickBot="1" x14ac:dyDescent="0.4">
      <c r="B68">
        <v>51</v>
      </c>
      <c r="C68" s="27"/>
      <c r="D68" s="20"/>
      <c r="E68" s="28"/>
      <c r="F68" s="22"/>
      <c r="G68" s="22"/>
      <c r="H68" s="45">
        <f t="shared" si="4"/>
        <v>0</v>
      </c>
    </row>
    <row r="69" spans="2:8" ht="15.5" thickTop="1" thickBot="1" x14ac:dyDescent="0.4">
      <c r="B69">
        <v>52</v>
      </c>
      <c r="C69" s="26"/>
      <c r="D69" s="24"/>
      <c r="E69" s="25"/>
      <c r="F69" s="26"/>
      <c r="G69" s="26"/>
      <c r="H69" s="45">
        <f t="shared" si="4"/>
        <v>0</v>
      </c>
    </row>
    <row r="70" spans="2:8" ht="15.5" thickTop="1" thickBot="1" x14ac:dyDescent="0.4">
      <c r="B70">
        <v>53</v>
      </c>
      <c r="C70" s="27"/>
      <c r="D70" s="20"/>
      <c r="E70" s="21"/>
      <c r="F70" s="22"/>
      <c r="G70" s="22"/>
      <c r="H70" s="45">
        <f t="shared" si="4"/>
        <v>0</v>
      </c>
    </row>
    <row r="71" spans="2:8" ht="15.5" thickTop="1" thickBot="1" x14ac:dyDescent="0.4">
      <c r="B71">
        <v>54</v>
      </c>
      <c r="C71" s="26"/>
      <c r="D71" s="24"/>
      <c r="E71" s="25"/>
      <c r="F71" s="26"/>
      <c r="G71" s="26"/>
      <c r="H71" s="45">
        <f t="shared" si="4"/>
        <v>0</v>
      </c>
    </row>
    <row r="72" spans="2:8" ht="15" thickTop="1" x14ac:dyDescent="0.35">
      <c r="B72">
        <v>55</v>
      </c>
      <c r="C72" s="27"/>
      <c r="D72" s="20"/>
      <c r="E72" s="21"/>
      <c r="F72" s="22"/>
      <c r="G72" s="22"/>
      <c r="H72" s="46">
        <f t="shared" si="4"/>
        <v>0</v>
      </c>
    </row>
    <row r="73" spans="2:8" ht="15" thickBot="1" x14ac:dyDescent="0.4">
      <c r="B73">
        <v>56</v>
      </c>
      <c r="C73" s="23"/>
      <c r="D73" s="24"/>
      <c r="E73" s="25"/>
      <c r="F73" s="26"/>
      <c r="G73" s="26"/>
      <c r="H73" s="45">
        <f>D73+F73+G73</f>
        <v>0</v>
      </c>
    </row>
    <row r="74" spans="2:8" ht="15.5" thickTop="1" thickBot="1" x14ac:dyDescent="0.4">
      <c r="B74">
        <v>57</v>
      </c>
      <c r="C74" s="27"/>
      <c r="D74" s="20"/>
      <c r="E74" s="21"/>
      <c r="F74" s="22"/>
      <c r="G74" s="22"/>
      <c r="H74" s="45">
        <f t="shared" ref="H74:H77" si="5">D74+F74+G74</f>
        <v>0</v>
      </c>
    </row>
    <row r="75" spans="2:8" ht="15.5" thickTop="1" thickBot="1" x14ac:dyDescent="0.4">
      <c r="B75">
        <v>58</v>
      </c>
      <c r="C75" s="26"/>
      <c r="D75" s="24"/>
      <c r="E75" s="25"/>
      <c r="F75" s="26"/>
      <c r="G75" s="26"/>
      <c r="H75" s="45">
        <f t="shared" si="5"/>
        <v>0</v>
      </c>
    </row>
    <row r="76" spans="2:8" ht="15.5" thickTop="1" thickBot="1" x14ac:dyDescent="0.4">
      <c r="B76">
        <v>59</v>
      </c>
      <c r="C76" s="27"/>
      <c r="D76" s="20"/>
      <c r="E76" s="21"/>
      <c r="F76" s="22"/>
      <c r="G76" s="22"/>
      <c r="H76" s="45">
        <f t="shared" si="5"/>
        <v>0</v>
      </c>
    </row>
    <row r="77" spans="2:8" ht="15.5" thickTop="1" thickBot="1" x14ac:dyDescent="0.4">
      <c r="B77">
        <v>60</v>
      </c>
      <c r="C77" s="32"/>
      <c r="D77" s="33"/>
      <c r="E77" s="34"/>
      <c r="F77" s="32"/>
      <c r="G77" s="35"/>
      <c r="H77" s="45">
        <f t="shared" si="5"/>
        <v>0</v>
      </c>
    </row>
    <row r="78" spans="2:8" ht="15" thickTop="1" x14ac:dyDescent="0.35">
      <c r="C78" s="129" t="s">
        <v>86</v>
      </c>
      <c r="D78" s="130"/>
      <c r="E78" s="130"/>
      <c r="F78" s="131"/>
      <c r="G78" s="132" t="s">
        <v>87</v>
      </c>
      <c r="H78" s="134" t="str">
        <f>IF(H3&gt;8,"Yes","No")</f>
        <v>No</v>
      </c>
    </row>
    <row r="79" spans="2:8" ht="28.5" customHeight="1" thickBot="1" x14ac:dyDescent="0.4">
      <c r="C79" s="129"/>
      <c r="D79" s="130"/>
      <c r="E79" s="130"/>
      <c r="F79" s="131"/>
      <c r="G79" s="133"/>
      <c r="H79" s="135"/>
    </row>
  </sheetData>
  <sheetProtection algorithmName="SHA-512" hashValue="QMWuzNkmDumZFLh+1qjUTAv2GzRTP2zs3cydBIl2LUvmH8pdEfE06NMyyFPUI3Dn8LofJwLhvzsEXvYdG53b+A==" saltValue="KnNHKmBbE0iAG/mO/wLlqg==" spinCount="100000" sheet="1" objects="1" scenarios="1"/>
  <mergeCells count="21">
    <mergeCell ref="C56:H56"/>
    <mergeCell ref="C78:F79"/>
    <mergeCell ref="G78:G79"/>
    <mergeCell ref="H78:H79"/>
    <mergeCell ref="E4:F4"/>
    <mergeCell ref="G25:G26"/>
    <mergeCell ref="H25:H26"/>
    <mergeCell ref="C25:F26"/>
    <mergeCell ref="C27:H27"/>
    <mergeCell ref="C54:F55"/>
    <mergeCell ref="G54:G55"/>
    <mergeCell ref="H54:H55"/>
    <mergeCell ref="E5:F5"/>
    <mergeCell ref="E6:F6"/>
    <mergeCell ref="C3:D6"/>
    <mergeCell ref="G3:G6"/>
    <mergeCell ref="H3:H6"/>
    <mergeCell ref="C7:H8"/>
    <mergeCell ref="C1:H1"/>
    <mergeCell ref="C2:H2"/>
    <mergeCell ref="E3:F3"/>
  </mergeCells>
  <dataValidations count="1">
    <dataValidation type="list" allowBlank="1" showInputMessage="1" showErrorMessage="1" sqref="E10:E24 E29:E53 E58:E77" xr:uid="{00000000-0002-0000-0300-000000000000}">
      <formula1>"Yes, No"</formula1>
    </dataValidation>
  </dataValidations>
  <pageMargins left="0.25" right="0.25" top="0.75" bottom="0.75" header="0.3" footer="0.3"/>
  <pageSetup scale="95" fitToWidth="0" fitToHeight="0" orientation="landscape" r:id="rId1"/>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P49"/>
  <sheetViews>
    <sheetView showGridLines="0" zoomScale="70" zoomScaleNormal="70" workbookViewId="0">
      <selection activeCell="A3" sqref="A3:J3"/>
    </sheetView>
  </sheetViews>
  <sheetFormatPr defaultRowHeight="14.5" x14ac:dyDescent="0.35"/>
  <cols>
    <col min="1" max="1" width="9" customWidth="1"/>
    <col min="2" max="2" width="12.81640625" customWidth="1"/>
    <col min="3" max="3" width="13.453125" customWidth="1"/>
    <col min="4" max="6" width="12.1796875" customWidth="1"/>
    <col min="7" max="7" width="12.7265625" customWidth="1"/>
    <col min="8" max="8" width="13.54296875" customWidth="1"/>
    <col min="9" max="9" width="13.81640625" customWidth="1"/>
    <col min="10" max="10" width="17.26953125" customWidth="1"/>
  </cols>
  <sheetData>
    <row r="1" spans="1:16" ht="26" x14ac:dyDescent="0.35">
      <c r="B1" s="91" t="s">
        <v>33</v>
      </c>
      <c r="C1" s="92"/>
      <c r="D1" s="92"/>
      <c r="E1" s="92"/>
      <c r="F1" s="92"/>
      <c r="G1" s="92"/>
      <c r="H1" s="92"/>
      <c r="I1" s="92"/>
      <c r="J1" s="92"/>
    </row>
    <row r="2" spans="1:16" ht="46.5" customHeight="1" thickBot="1" x14ac:dyDescent="0.4">
      <c r="A2" s="94" t="s">
        <v>120</v>
      </c>
      <c r="B2" s="94"/>
      <c r="C2" s="94"/>
      <c r="D2" s="94"/>
      <c r="E2" s="94"/>
      <c r="F2" s="94"/>
      <c r="G2" s="94"/>
      <c r="H2" s="94"/>
      <c r="I2" s="94"/>
      <c r="J2" s="94"/>
      <c r="L2" s="93"/>
      <c r="M2" s="93"/>
      <c r="N2" s="93"/>
      <c r="O2" s="93"/>
      <c r="P2" s="93"/>
    </row>
    <row r="3" spans="1:16" ht="17.25" customHeight="1" x14ac:dyDescent="0.35">
      <c r="A3" s="97" t="s">
        <v>90</v>
      </c>
      <c r="B3" s="98"/>
      <c r="C3" s="98"/>
      <c r="D3" s="98"/>
      <c r="E3" s="98"/>
      <c r="F3" s="98"/>
      <c r="G3" s="98"/>
      <c r="H3" s="98"/>
      <c r="I3" s="98"/>
      <c r="J3" s="99"/>
      <c r="L3" s="17"/>
      <c r="M3" s="17"/>
      <c r="N3" s="17"/>
      <c r="O3" s="17"/>
      <c r="P3" s="17"/>
    </row>
    <row r="4" spans="1:16" ht="33.75" customHeight="1" x14ac:dyDescent="0.35">
      <c r="A4" s="100" t="s">
        <v>35</v>
      </c>
      <c r="B4" s="101"/>
      <c r="C4" s="101"/>
      <c r="D4" s="101"/>
      <c r="E4" s="101"/>
      <c r="F4" s="101"/>
      <c r="G4" s="101"/>
      <c r="H4" s="101"/>
      <c r="I4" s="101"/>
      <c r="J4" s="102"/>
      <c r="L4" s="17"/>
      <c r="M4" s="17"/>
      <c r="N4" s="17"/>
      <c r="O4" s="17"/>
      <c r="P4" s="17"/>
    </row>
    <row r="5" spans="1:16" ht="18" customHeight="1" x14ac:dyDescent="0.35">
      <c r="A5" s="100" t="s">
        <v>36</v>
      </c>
      <c r="B5" s="101"/>
      <c r="C5" s="101"/>
      <c r="D5" s="101"/>
      <c r="E5" s="101"/>
      <c r="F5" s="101"/>
      <c r="G5" s="101"/>
      <c r="H5" s="101"/>
      <c r="I5" s="101"/>
      <c r="J5" s="102"/>
      <c r="L5" s="17"/>
      <c r="M5" s="17"/>
      <c r="N5" s="17"/>
      <c r="O5" s="17"/>
      <c r="P5" s="17"/>
    </row>
    <row r="6" spans="1:16" ht="43.5" customHeight="1" thickBot="1" x14ac:dyDescent="0.4">
      <c r="A6" s="103" t="s">
        <v>91</v>
      </c>
      <c r="B6" s="104"/>
      <c r="C6" s="104"/>
      <c r="D6" s="104"/>
      <c r="E6" s="104"/>
      <c r="F6" s="104"/>
      <c r="G6" s="104"/>
      <c r="H6" s="104"/>
      <c r="I6" s="104"/>
      <c r="J6" s="105"/>
      <c r="L6" s="17"/>
      <c r="M6" s="17"/>
      <c r="N6" s="17"/>
      <c r="O6" s="17"/>
      <c r="P6" s="17"/>
    </row>
    <row r="7" spans="1:16" ht="12.75" customHeight="1" x14ac:dyDescent="0.35"/>
    <row r="8" spans="1:16" ht="46.5" customHeight="1" thickBot="1" x14ac:dyDescent="0.4">
      <c r="A8" s="51" t="s">
        <v>92</v>
      </c>
      <c r="B8" s="14" t="s">
        <v>81</v>
      </c>
      <c r="C8" s="14" t="s">
        <v>82</v>
      </c>
      <c r="D8" s="14" t="s">
        <v>93</v>
      </c>
      <c r="E8" s="14" t="s">
        <v>94</v>
      </c>
      <c r="F8" s="14" t="s">
        <v>95</v>
      </c>
      <c r="G8" s="14" t="s">
        <v>96</v>
      </c>
      <c r="H8" s="14" t="s">
        <v>84</v>
      </c>
      <c r="I8" s="14" t="s">
        <v>54</v>
      </c>
      <c r="J8" s="14" t="s">
        <v>85</v>
      </c>
    </row>
    <row r="9" spans="1:16" ht="18.75" customHeight="1" thickTop="1" thickBot="1" x14ac:dyDescent="0.4">
      <c r="A9">
        <v>1</v>
      </c>
      <c r="B9" s="19"/>
      <c r="C9" s="55"/>
      <c r="D9" s="62"/>
      <c r="E9" s="55"/>
      <c r="F9" s="53">
        <f>IF(C9-D9-E9&lt;0,0,C9-D9-E9)</f>
        <v>0</v>
      </c>
      <c r="G9" s="56"/>
      <c r="H9" s="55"/>
      <c r="I9" s="55"/>
      <c r="J9" s="45">
        <f>IF(G9="no",C9+H9+I9,C9+I9)</f>
        <v>0</v>
      </c>
      <c r="L9" s="18"/>
    </row>
    <row r="10" spans="1:16" ht="15.5" thickTop="1" thickBot="1" x14ac:dyDescent="0.4">
      <c r="A10">
        <v>2</v>
      </c>
      <c r="B10" s="23"/>
      <c r="C10" s="52"/>
      <c r="D10" s="52"/>
      <c r="E10" s="52"/>
      <c r="F10" s="53">
        <f t="shared" ref="F10:F22" si="0">IF(C10-D10-E10&lt;0,0,C10-D10-E10)</f>
        <v>0</v>
      </c>
      <c r="G10" s="54"/>
      <c r="H10" s="52"/>
      <c r="I10" s="52"/>
      <c r="J10" s="45">
        <f t="shared" ref="J10:J22" si="1">IF(G10="no",C10+H10+I10,C10+I10)</f>
        <v>0</v>
      </c>
    </row>
    <row r="11" spans="1:16" ht="15.5" thickTop="1" thickBot="1" x14ac:dyDescent="0.4">
      <c r="A11">
        <v>3</v>
      </c>
      <c r="B11" s="27"/>
      <c r="C11" s="55"/>
      <c r="D11" s="55"/>
      <c r="E11" s="55"/>
      <c r="F11" s="53">
        <f t="shared" si="0"/>
        <v>0</v>
      </c>
      <c r="G11" s="56"/>
      <c r="H11" s="55"/>
      <c r="I11" s="55"/>
      <c r="J11" s="45">
        <f t="shared" si="1"/>
        <v>0</v>
      </c>
    </row>
    <row r="12" spans="1:16" ht="15.5" thickTop="1" thickBot="1" x14ac:dyDescent="0.4">
      <c r="A12">
        <v>4</v>
      </c>
      <c r="B12" s="26"/>
      <c r="C12" s="52"/>
      <c r="D12" s="52"/>
      <c r="E12" s="52"/>
      <c r="F12" s="53">
        <f t="shared" si="0"/>
        <v>0</v>
      </c>
      <c r="G12" s="54"/>
      <c r="H12" s="52"/>
      <c r="I12" s="52"/>
      <c r="J12" s="45">
        <f t="shared" si="1"/>
        <v>0</v>
      </c>
    </row>
    <row r="13" spans="1:16" ht="15.5" thickTop="1" thickBot="1" x14ac:dyDescent="0.4">
      <c r="A13">
        <v>5</v>
      </c>
      <c r="B13" s="27"/>
      <c r="C13" s="55"/>
      <c r="D13" s="55"/>
      <c r="E13" s="55"/>
      <c r="F13" s="53">
        <f t="shared" si="0"/>
        <v>0</v>
      </c>
      <c r="G13" s="56"/>
      <c r="H13" s="55"/>
      <c r="I13" s="55"/>
      <c r="J13" s="45">
        <f t="shared" si="1"/>
        <v>0</v>
      </c>
    </row>
    <row r="14" spans="1:16" ht="15.5" thickTop="1" thickBot="1" x14ac:dyDescent="0.4">
      <c r="A14">
        <v>6</v>
      </c>
      <c r="B14" s="26"/>
      <c r="C14" s="52"/>
      <c r="D14" s="52"/>
      <c r="E14" s="52"/>
      <c r="F14" s="53">
        <f t="shared" si="0"/>
        <v>0</v>
      </c>
      <c r="G14" s="54"/>
      <c r="H14" s="52"/>
      <c r="I14" s="52"/>
      <c r="J14" s="45">
        <f t="shared" si="1"/>
        <v>0</v>
      </c>
    </row>
    <row r="15" spans="1:16" ht="15.5" thickTop="1" thickBot="1" x14ac:dyDescent="0.4">
      <c r="A15">
        <v>7</v>
      </c>
      <c r="B15" s="27"/>
      <c r="C15" s="55"/>
      <c r="D15" s="55"/>
      <c r="E15" s="55"/>
      <c r="F15" s="53">
        <f t="shared" si="0"/>
        <v>0</v>
      </c>
      <c r="G15" s="56"/>
      <c r="H15" s="55"/>
      <c r="I15" s="55"/>
      <c r="J15" s="45">
        <f t="shared" si="1"/>
        <v>0</v>
      </c>
    </row>
    <row r="16" spans="1:16" ht="15.5" thickTop="1" thickBot="1" x14ac:dyDescent="0.4">
      <c r="A16">
        <v>8</v>
      </c>
      <c r="B16" s="26"/>
      <c r="C16" s="52"/>
      <c r="D16" s="52"/>
      <c r="E16" s="52"/>
      <c r="F16" s="53">
        <f t="shared" si="0"/>
        <v>0</v>
      </c>
      <c r="G16" s="54"/>
      <c r="H16" s="52"/>
      <c r="I16" s="52"/>
      <c r="J16" s="45">
        <f t="shared" si="1"/>
        <v>0</v>
      </c>
    </row>
    <row r="17" spans="1:10" ht="15.5" thickTop="1" thickBot="1" x14ac:dyDescent="0.4">
      <c r="A17">
        <v>9</v>
      </c>
      <c r="B17" s="27"/>
      <c r="C17" s="55"/>
      <c r="D17" s="55"/>
      <c r="E17" s="55"/>
      <c r="F17" s="53">
        <f t="shared" si="0"/>
        <v>0</v>
      </c>
      <c r="G17" s="56"/>
      <c r="H17" s="55"/>
      <c r="I17" s="55"/>
      <c r="J17" s="45">
        <f t="shared" si="1"/>
        <v>0</v>
      </c>
    </row>
    <row r="18" spans="1:10" ht="15.5" thickTop="1" thickBot="1" x14ac:dyDescent="0.4">
      <c r="A18">
        <v>10</v>
      </c>
      <c r="B18" s="26"/>
      <c r="C18" s="52"/>
      <c r="D18" s="52"/>
      <c r="E18" s="52"/>
      <c r="F18" s="53">
        <f t="shared" si="0"/>
        <v>0</v>
      </c>
      <c r="G18" s="54"/>
      <c r="H18" s="52"/>
      <c r="I18" s="52"/>
      <c r="J18" s="45">
        <f t="shared" si="1"/>
        <v>0</v>
      </c>
    </row>
    <row r="19" spans="1:10" ht="15.5" thickTop="1" thickBot="1" x14ac:dyDescent="0.4">
      <c r="A19">
        <v>11</v>
      </c>
      <c r="B19" s="27"/>
      <c r="C19" s="55"/>
      <c r="D19" s="55"/>
      <c r="E19" s="55"/>
      <c r="F19" s="53">
        <f t="shared" si="0"/>
        <v>0</v>
      </c>
      <c r="G19" s="57"/>
      <c r="H19" s="55"/>
      <c r="I19" s="55"/>
      <c r="J19" s="45">
        <f t="shared" si="1"/>
        <v>0</v>
      </c>
    </row>
    <row r="20" spans="1:10" ht="15" thickTop="1" x14ac:dyDescent="0.35">
      <c r="A20">
        <v>12</v>
      </c>
      <c r="B20" s="26"/>
      <c r="C20" s="52"/>
      <c r="D20" s="52"/>
      <c r="E20" s="52"/>
      <c r="F20" s="53">
        <f t="shared" si="0"/>
        <v>0</v>
      </c>
      <c r="G20" s="54"/>
      <c r="H20" s="52"/>
      <c r="I20" s="52"/>
      <c r="J20" s="46">
        <f t="shared" si="1"/>
        <v>0</v>
      </c>
    </row>
    <row r="21" spans="1:10" x14ac:dyDescent="0.35">
      <c r="A21">
        <v>13</v>
      </c>
      <c r="B21" s="70"/>
      <c r="C21" s="71"/>
      <c r="D21" s="71"/>
      <c r="E21" s="71"/>
      <c r="F21" s="72">
        <f t="shared" si="0"/>
        <v>0</v>
      </c>
      <c r="G21" s="73"/>
      <c r="H21" s="71"/>
      <c r="I21" s="71"/>
      <c r="J21" s="74">
        <f t="shared" si="1"/>
        <v>0</v>
      </c>
    </row>
    <row r="22" spans="1:10" ht="15" thickBot="1" x14ac:dyDescent="0.4">
      <c r="A22">
        <v>14</v>
      </c>
      <c r="B22" s="32"/>
      <c r="C22" s="32"/>
      <c r="D22" s="32"/>
      <c r="E22" s="32"/>
      <c r="F22" s="59">
        <f t="shared" si="0"/>
        <v>0</v>
      </c>
      <c r="G22" s="32"/>
      <c r="H22" s="32"/>
      <c r="I22" s="32"/>
      <c r="J22" s="74">
        <f t="shared" si="1"/>
        <v>0</v>
      </c>
    </row>
    <row r="23" spans="1:10" ht="15.5" thickTop="1" x14ac:dyDescent="0.35">
      <c r="B23" s="18" t="s">
        <v>97</v>
      </c>
    </row>
    <row r="24" spans="1:10" ht="26.25" customHeight="1" x14ac:dyDescent="0.35">
      <c r="B24" s="91" t="s">
        <v>98</v>
      </c>
      <c r="C24" s="92"/>
      <c r="D24" s="92"/>
      <c r="E24" s="92"/>
      <c r="F24" s="92"/>
      <c r="G24" s="92"/>
      <c r="H24" s="92"/>
      <c r="I24" s="92"/>
      <c r="J24" s="92"/>
    </row>
    <row r="25" spans="1:10" ht="17.25" customHeight="1" x14ac:dyDescent="0.35">
      <c r="A25" s="95" t="s">
        <v>99</v>
      </c>
      <c r="B25" s="95"/>
      <c r="C25" s="95"/>
      <c r="D25" s="95"/>
      <c r="E25" s="95"/>
      <c r="F25" s="95"/>
      <c r="G25" s="95"/>
      <c r="H25" s="95"/>
      <c r="I25" s="95"/>
      <c r="J25" s="95"/>
    </row>
    <row r="26" spans="1:10" ht="45" customHeight="1" thickBot="1" x14ac:dyDescent="0.4">
      <c r="A26" s="51" t="s">
        <v>92</v>
      </c>
      <c r="B26" s="14" t="s">
        <v>81</v>
      </c>
      <c r="C26" s="14" t="s">
        <v>82</v>
      </c>
      <c r="D26" s="14" t="s">
        <v>93</v>
      </c>
      <c r="E26" s="14" t="s">
        <v>94</v>
      </c>
      <c r="F26" s="14" t="s">
        <v>95</v>
      </c>
      <c r="G26" s="14" t="s">
        <v>96</v>
      </c>
      <c r="H26" s="14" t="s">
        <v>84</v>
      </c>
      <c r="I26" s="14" t="s">
        <v>54</v>
      </c>
      <c r="J26" s="14" t="s">
        <v>85</v>
      </c>
    </row>
    <row r="27" spans="1:10" ht="15.5" thickTop="1" thickBot="1" x14ac:dyDescent="0.4">
      <c r="A27">
        <v>15</v>
      </c>
      <c r="B27" s="19"/>
      <c r="C27" s="55"/>
      <c r="D27" s="55"/>
      <c r="E27" s="55"/>
      <c r="F27" s="53">
        <f t="shared" ref="F27:F48" si="2">IF(C27-D27-E27&lt;0,0,C27-D27-E27)</f>
        <v>0</v>
      </c>
      <c r="G27" s="56"/>
      <c r="H27" s="55"/>
      <c r="I27" s="55"/>
      <c r="J27" s="45">
        <f t="shared" ref="J27:J48" si="3">IF(G27="no",C27+H27+I27,C27+I27)</f>
        <v>0</v>
      </c>
    </row>
    <row r="28" spans="1:10" ht="15.5" thickTop="1" thickBot="1" x14ac:dyDescent="0.4">
      <c r="A28">
        <v>16</v>
      </c>
      <c r="B28" s="23"/>
      <c r="C28" s="52"/>
      <c r="D28" s="52"/>
      <c r="E28" s="52"/>
      <c r="F28" s="53">
        <f t="shared" si="2"/>
        <v>0</v>
      </c>
      <c r="G28" s="54"/>
      <c r="H28" s="52"/>
      <c r="I28" s="52"/>
      <c r="J28" s="45">
        <f t="shared" si="3"/>
        <v>0</v>
      </c>
    </row>
    <row r="29" spans="1:10" ht="15.5" thickTop="1" thickBot="1" x14ac:dyDescent="0.4">
      <c r="A29">
        <v>17</v>
      </c>
      <c r="B29" s="27"/>
      <c r="C29" s="55"/>
      <c r="D29" s="55"/>
      <c r="E29" s="55"/>
      <c r="F29" s="53">
        <f t="shared" si="2"/>
        <v>0</v>
      </c>
      <c r="G29" s="56"/>
      <c r="H29" s="55"/>
      <c r="I29" s="55"/>
      <c r="J29" s="45">
        <f t="shared" si="3"/>
        <v>0</v>
      </c>
    </row>
    <row r="30" spans="1:10" ht="15.5" thickTop="1" thickBot="1" x14ac:dyDescent="0.4">
      <c r="A30">
        <v>18</v>
      </c>
      <c r="B30" s="26"/>
      <c r="C30" s="52"/>
      <c r="D30" s="52"/>
      <c r="E30" s="52"/>
      <c r="F30" s="53">
        <f t="shared" si="2"/>
        <v>0</v>
      </c>
      <c r="G30" s="54"/>
      <c r="H30" s="52"/>
      <c r="I30" s="52"/>
      <c r="J30" s="45">
        <f t="shared" si="3"/>
        <v>0</v>
      </c>
    </row>
    <row r="31" spans="1:10" ht="15.5" thickTop="1" thickBot="1" x14ac:dyDescent="0.4">
      <c r="A31">
        <v>19</v>
      </c>
      <c r="B31" s="27"/>
      <c r="C31" s="55"/>
      <c r="D31" s="55"/>
      <c r="E31" s="55"/>
      <c r="F31" s="53">
        <f t="shared" si="2"/>
        <v>0</v>
      </c>
      <c r="G31" s="56"/>
      <c r="H31" s="55"/>
      <c r="I31" s="55"/>
      <c r="J31" s="45">
        <f t="shared" si="3"/>
        <v>0</v>
      </c>
    </row>
    <row r="32" spans="1:10" ht="15.5" thickTop="1" thickBot="1" x14ac:dyDescent="0.4">
      <c r="A32">
        <v>20</v>
      </c>
      <c r="B32" s="26"/>
      <c r="C32" s="52"/>
      <c r="D32" s="52"/>
      <c r="E32" s="52"/>
      <c r="F32" s="53">
        <f t="shared" si="2"/>
        <v>0</v>
      </c>
      <c r="G32" s="54"/>
      <c r="H32" s="52"/>
      <c r="I32" s="52"/>
      <c r="J32" s="45">
        <f t="shared" si="3"/>
        <v>0</v>
      </c>
    </row>
    <row r="33" spans="1:10" ht="15.5" thickTop="1" thickBot="1" x14ac:dyDescent="0.4">
      <c r="A33">
        <v>21</v>
      </c>
      <c r="B33" s="27"/>
      <c r="C33" s="55"/>
      <c r="D33" s="55"/>
      <c r="E33" s="55"/>
      <c r="F33" s="53">
        <f t="shared" si="2"/>
        <v>0</v>
      </c>
      <c r="G33" s="56"/>
      <c r="H33" s="55"/>
      <c r="I33" s="55"/>
      <c r="J33" s="45">
        <f t="shared" si="3"/>
        <v>0</v>
      </c>
    </row>
    <row r="34" spans="1:10" ht="15.5" thickTop="1" thickBot="1" x14ac:dyDescent="0.4">
      <c r="A34">
        <v>22</v>
      </c>
      <c r="B34" s="26"/>
      <c r="C34" s="52"/>
      <c r="D34" s="52"/>
      <c r="E34" s="52"/>
      <c r="F34" s="53">
        <f t="shared" si="2"/>
        <v>0</v>
      </c>
      <c r="G34" s="54"/>
      <c r="H34" s="52"/>
      <c r="I34" s="52"/>
      <c r="J34" s="45">
        <f t="shared" si="3"/>
        <v>0</v>
      </c>
    </row>
    <row r="35" spans="1:10" ht="15.5" thickTop="1" thickBot="1" x14ac:dyDescent="0.4">
      <c r="A35">
        <v>23</v>
      </c>
      <c r="B35" s="27"/>
      <c r="C35" s="55"/>
      <c r="D35" s="55"/>
      <c r="E35" s="55"/>
      <c r="F35" s="53">
        <f t="shared" si="2"/>
        <v>0</v>
      </c>
      <c r="G35" s="56"/>
      <c r="H35" s="55"/>
      <c r="I35" s="55"/>
      <c r="J35" s="45">
        <f t="shared" si="3"/>
        <v>0</v>
      </c>
    </row>
    <row r="36" spans="1:10" ht="15.5" thickTop="1" thickBot="1" x14ac:dyDescent="0.4">
      <c r="A36">
        <v>24</v>
      </c>
      <c r="B36" s="26"/>
      <c r="C36" s="52"/>
      <c r="D36" s="52"/>
      <c r="E36" s="52"/>
      <c r="F36" s="53">
        <f t="shared" si="2"/>
        <v>0</v>
      </c>
      <c r="G36" s="54"/>
      <c r="H36" s="52"/>
      <c r="I36" s="52"/>
      <c r="J36" s="45">
        <f t="shared" si="3"/>
        <v>0</v>
      </c>
    </row>
    <row r="37" spans="1:10" ht="15.5" thickTop="1" thickBot="1" x14ac:dyDescent="0.4">
      <c r="A37">
        <v>25</v>
      </c>
      <c r="B37" s="27"/>
      <c r="C37" s="55"/>
      <c r="D37" s="55"/>
      <c r="E37" s="55"/>
      <c r="F37" s="53">
        <f t="shared" si="2"/>
        <v>0</v>
      </c>
      <c r="G37" s="57"/>
      <c r="H37" s="55"/>
      <c r="I37" s="55"/>
      <c r="J37" s="45">
        <f t="shared" si="3"/>
        <v>0</v>
      </c>
    </row>
    <row r="38" spans="1:10" ht="15.5" thickTop="1" thickBot="1" x14ac:dyDescent="0.4">
      <c r="A38">
        <v>26</v>
      </c>
      <c r="B38" s="26"/>
      <c r="C38" s="52"/>
      <c r="D38" s="52"/>
      <c r="E38" s="52"/>
      <c r="F38" s="53">
        <f t="shared" si="2"/>
        <v>0</v>
      </c>
      <c r="G38" s="54"/>
      <c r="H38" s="52"/>
      <c r="I38" s="52"/>
      <c r="J38" s="45">
        <f t="shared" si="3"/>
        <v>0</v>
      </c>
    </row>
    <row r="39" spans="1:10" ht="15.5" thickTop="1" thickBot="1" x14ac:dyDescent="0.4">
      <c r="A39">
        <v>27</v>
      </c>
      <c r="B39" s="19"/>
      <c r="C39" s="55"/>
      <c r="D39" s="55"/>
      <c r="E39" s="55"/>
      <c r="F39" s="53">
        <f t="shared" si="2"/>
        <v>0</v>
      </c>
      <c r="G39" s="56"/>
      <c r="H39" s="55"/>
      <c r="I39" s="55"/>
      <c r="J39" s="45">
        <f t="shared" si="3"/>
        <v>0</v>
      </c>
    </row>
    <row r="40" spans="1:10" ht="15.5" thickTop="1" thickBot="1" x14ac:dyDescent="0.4">
      <c r="A40">
        <v>28</v>
      </c>
      <c r="B40" s="23"/>
      <c r="C40" s="52"/>
      <c r="D40" s="52"/>
      <c r="E40" s="52"/>
      <c r="F40" s="53">
        <f t="shared" si="2"/>
        <v>0</v>
      </c>
      <c r="G40" s="54"/>
      <c r="H40" s="52"/>
      <c r="I40" s="52"/>
      <c r="J40" s="45">
        <f t="shared" si="3"/>
        <v>0</v>
      </c>
    </row>
    <row r="41" spans="1:10" ht="15.5" thickTop="1" thickBot="1" x14ac:dyDescent="0.4">
      <c r="A41">
        <v>29</v>
      </c>
      <c r="B41" s="27"/>
      <c r="C41" s="55"/>
      <c r="D41" s="55"/>
      <c r="E41" s="55"/>
      <c r="F41" s="53">
        <f t="shared" si="2"/>
        <v>0</v>
      </c>
      <c r="G41" s="56"/>
      <c r="H41" s="55"/>
      <c r="I41" s="55"/>
      <c r="J41" s="45">
        <f t="shared" si="3"/>
        <v>0</v>
      </c>
    </row>
    <row r="42" spans="1:10" ht="15.5" thickTop="1" thickBot="1" x14ac:dyDescent="0.4">
      <c r="A42">
        <v>30</v>
      </c>
      <c r="B42" s="26"/>
      <c r="C42" s="52"/>
      <c r="D42" s="52"/>
      <c r="E42" s="52"/>
      <c r="F42" s="53">
        <f t="shared" si="2"/>
        <v>0</v>
      </c>
      <c r="G42" s="54"/>
      <c r="H42" s="52"/>
      <c r="I42" s="52"/>
      <c r="J42" s="45">
        <f t="shared" si="3"/>
        <v>0</v>
      </c>
    </row>
    <row r="43" spans="1:10" ht="15.5" thickTop="1" thickBot="1" x14ac:dyDescent="0.4">
      <c r="A43">
        <v>31</v>
      </c>
      <c r="B43" s="27"/>
      <c r="C43" s="55"/>
      <c r="D43" s="55"/>
      <c r="E43" s="55"/>
      <c r="F43" s="53">
        <f t="shared" si="2"/>
        <v>0</v>
      </c>
      <c r="G43" s="56"/>
      <c r="H43" s="55"/>
      <c r="I43" s="55"/>
      <c r="J43" s="45">
        <f t="shared" si="3"/>
        <v>0</v>
      </c>
    </row>
    <row r="44" spans="1:10" ht="15.5" thickTop="1" thickBot="1" x14ac:dyDescent="0.4">
      <c r="A44">
        <v>32</v>
      </c>
      <c r="B44" s="26"/>
      <c r="C44" s="52"/>
      <c r="D44" s="52"/>
      <c r="E44" s="52"/>
      <c r="F44" s="53">
        <f t="shared" si="2"/>
        <v>0</v>
      </c>
      <c r="G44" s="54"/>
      <c r="H44" s="52"/>
      <c r="I44" s="52"/>
      <c r="J44" s="45">
        <f t="shared" si="3"/>
        <v>0</v>
      </c>
    </row>
    <row r="45" spans="1:10" ht="15.5" thickTop="1" thickBot="1" x14ac:dyDescent="0.4">
      <c r="A45">
        <v>33</v>
      </c>
      <c r="B45" s="27"/>
      <c r="C45" s="55"/>
      <c r="D45" s="55"/>
      <c r="E45" s="55"/>
      <c r="F45" s="53">
        <f t="shared" si="2"/>
        <v>0</v>
      </c>
      <c r="G45" s="56"/>
      <c r="H45" s="55"/>
      <c r="I45" s="55"/>
      <c r="J45" s="45">
        <f t="shared" si="3"/>
        <v>0</v>
      </c>
    </row>
    <row r="46" spans="1:10" ht="15.5" thickTop="1" thickBot="1" x14ac:dyDescent="0.4">
      <c r="A46">
        <v>34</v>
      </c>
      <c r="B46" s="26"/>
      <c r="C46" s="52"/>
      <c r="D46" s="52"/>
      <c r="E46" s="52"/>
      <c r="F46" s="53">
        <f t="shared" si="2"/>
        <v>0</v>
      </c>
      <c r="G46" s="54"/>
      <c r="H46" s="52"/>
      <c r="I46" s="52"/>
      <c r="J46" s="45">
        <f t="shared" si="3"/>
        <v>0</v>
      </c>
    </row>
    <row r="47" spans="1:10" ht="15.5" thickTop="1" thickBot="1" x14ac:dyDescent="0.4">
      <c r="A47">
        <v>35</v>
      </c>
      <c r="B47" s="27"/>
      <c r="C47" s="55"/>
      <c r="D47" s="55"/>
      <c r="E47" s="55"/>
      <c r="F47" s="53">
        <f t="shared" si="2"/>
        <v>0</v>
      </c>
      <c r="G47" s="56"/>
      <c r="H47" s="55"/>
      <c r="I47" s="55"/>
      <c r="J47" s="45">
        <f t="shared" si="3"/>
        <v>0</v>
      </c>
    </row>
    <row r="48" spans="1:10" ht="15.5" thickTop="1" thickBot="1" x14ac:dyDescent="0.4">
      <c r="A48">
        <v>36</v>
      </c>
      <c r="B48" s="32"/>
      <c r="C48" s="58"/>
      <c r="D48" s="58"/>
      <c r="E48" s="58"/>
      <c r="F48" s="59">
        <f t="shared" si="2"/>
        <v>0</v>
      </c>
      <c r="G48" s="60"/>
      <c r="H48" s="58"/>
      <c r="I48" s="61"/>
      <c r="J48" s="45">
        <f t="shared" si="3"/>
        <v>0</v>
      </c>
    </row>
    <row r="49" spans="1:10" ht="48" customHeight="1" thickTop="1" x14ac:dyDescent="0.35">
      <c r="A49" s="96" t="s">
        <v>100</v>
      </c>
      <c r="B49" s="96"/>
      <c r="C49" s="96"/>
      <c r="D49" s="96"/>
      <c r="E49" s="96"/>
      <c r="F49" s="96"/>
      <c r="G49" s="96"/>
      <c r="H49" s="96"/>
      <c r="I49" s="96"/>
      <c r="J49" s="96"/>
    </row>
  </sheetData>
  <sheetProtection algorithmName="SHA-512" hashValue="c/kbkguBIO75RYefBvbqCMy7amh1jZSFK0khV1KNI7ya/n8J8grwk9HG0zxWaicicUTrRvHPb9andvXrzXC8Xg==" saltValue="VS38czyPxcGwW/I+WB3s3A==" spinCount="100000" sheet="1" objects="1" scenarios="1"/>
  <mergeCells count="10">
    <mergeCell ref="A49:J49"/>
    <mergeCell ref="A3:J3"/>
    <mergeCell ref="A4:J4"/>
    <mergeCell ref="A5:J5"/>
    <mergeCell ref="A6:J6"/>
    <mergeCell ref="B1:J1"/>
    <mergeCell ref="L2:P2"/>
    <mergeCell ref="A2:J2"/>
    <mergeCell ref="B24:J24"/>
    <mergeCell ref="A25:J25"/>
  </mergeCells>
  <dataValidations count="1">
    <dataValidation type="list" allowBlank="1" showInputMessage="1" showErrorMessage="1" sqref="G9:G22 G27:G48" xr:uid="{00000000-0002-0000-0400-000000000000}">
      <formula1>"Yes, No"</formula1>
    </dataValidation>
  </dataValidations>
  <pageMargins left="0.25" right="0.25" top="0.75" bottom="0.75" header="0.3" footer="0.3"/>
  <pageSetup fitToWidth="0" fitToHeight="0" orientation="landscape" r:id="rId1"/>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1B8D5A19B815C428F2F795C5F4FBA82" ma:contentTypeVersion="18" ma:contentTypeDescription="Create a new document." ma:contentTypeScope="" ma:versionID="6ff745af3342b8b656b71c9a88b68406">
  <xsd:schema xmlns:xsd="http://www.w3.org/2001/XMLSchema" xmlns:xs="http://www.w3.org/2001/XMLSchema" xmlns:p="http://schemas.microsoft.com/office/2006/metadata/properties" xmlns:ns2="8b5731e5-934c-425e-9a57-a2bc971b8161" xmlns:ns3="87069ded-bfae-49dc-8e67-7e2dc53b150c" targetNamespace="http://schemas.microsoft.com/office/2006/metadata/properties" ma:root="true" ma:fieldsID="0edaf7e1f44b119822ccdf815ce5e09f" ns2:_="" ns3:_="">
    <xsd:import namespace="8b5731e5-934c-425e-9a57-a2bc971b8161"/>
    <xsd:import namespace="87069ded-bfae-49dc-8e67-7e2dc53b150c"/>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b5731e5-934c-425e-9a57-a2bc971b816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ternalName="MediaServiceDateTaken" ma:readOnly="true">
      <xsd:simpleType>
        <xsd:restriction base="dms:Text"/>
      </xsd:simpleType>
    </xsd:element>
    <xsd:element name="MediaLengthInSeconds" ma:index="19" nillable="true" ma:displayName="Length (seconds)"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9d396fbf-84ae-4ccc-b0ee-2e7811a3b7d8"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element name="MediaServiceLocation" ma:index="25"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87069ded-bfae-49dc-8e67-7e2dc53b150c"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99fd8458-4e25-4a5f-87dd-c410f2468553}" ma:internalName="TaxCatchAll" ma:showField="CatchAllData" ma:web="87069ded-bfae-49dc-8e67-7e2dc53b150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87069ded-bfae-49dc-8e67-7e2dc53b150c" xsi:nil="true"/>
    <lcf76f155ced4ddcb4097134ff3c332f xmlns="8b5731e5-934c-425e-9a57-a2bc971b8161">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DE21030-7EFF-4C0A-8C49-B99B2E7DA5F9}"/>
</file>

<file path=customXml/itemProps2.xml><?xml version="1.0" encoding="utf-8"?>
<ds:datastoreItem xmlns:ds="http://schemas.openxmlformats.org/officeDocument/2006/customXml" ds:itemID="{B187184E-D3D9-4804-A3AA-3C54BBF2B96F}">
  <ds:schemaRefs>
    <ds:schemaRef ds:uri="http://schemas.microsoft.com/office/2006/metadata/properties"/>
    <ds:schemaRef ds:uri="http://schemas.microsoft.com/office/infopath/2007/PartnerControls"/>
    <ds:schemaRef ds:uri="df1983df-aeaf-4222-b053-376ab4ecb4ed"/>
    <ds:schemaRef ds:uri="7557eede-73b7-462b-a86f-b30f146a99f4"/>
  </ds:schemaRefs>
</ds:datastoreItem>
</file>

<file path=customXml/itemProps3.xml><?xml version="1.0" encoding="utf-8"?>
<ds:datastoreItem xmlns:ds="http://schemas.openxmlformats.org/officeDocument/2006/customXml" ds:itemID="{A9C79B0E-7636-4668-A97C-AC4C59F9D40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3</vt:i4>
      </vt:variant>
    </vt:vector>
  </HeadingPairs>
  <TitlesOfParts>
    <vt:vector size="8" baseType="lpstr">
      <vt:lpstr>Introduction and Definitions</vt:lpstr>
      <vt:lpstr>Instructions</vt:lpstr>
      <vt:lpstr>SSI - Work and Unearned Income</vt:lpstr>
      <vt:lpstr>SSDI - Trial Work Period</vt:lpstr>
      <vt:lpstr>SSDI - Extended Period Elig.</vt:lpstr>
      <vt:lpstr>Instructions!Print_Area</vt:lpstr>
      <vt:lpstr>'Introduction and Definitions'!Print_Area</vt:lpstr>
      <vt:lpstr>'SSI - Work and Unearned Income'!Print_Area</vt:lpstr>
    </vt:vector>
  </TitlesOfParts>
  <Manager/>
  <Company>Policy Research Associates, Inc.</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Jen Elder</dc:creator>
  <cp:keywords/>
  <dc:description/>
  <cp:lastModifiedBy>Kristin Lupfer</cp:lastModifiedBy>
  <cp:revision/>
  <dcterms:created xsi:type="dcterms:W3CDTF">2017-10-03T13:16:13Z</dcterms:created>
  <dcterms:modified xsi:type="dcterms:W3CDTF">2026-09-29T15:14:22Z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0x010100C1B8D5A19B815C428F2F795C5F4FBA82</vt:lpwstr>
  </property>
  <property fmtid="{D5CDD505-2E9C-101B-9397-08002B2CF9AE}" pid="3" name="Order">
    <vt:r8>3608800</vt:r8>
  </property>
  <property fmtid="{D5CDD505-2E9C-101B-9397-08002B2CF9AE}" pid="4" name="MediaServiceImageTags">
    <vt:lpwstr/>
  </property>
</Properties>
</file>